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mc:AlternateContent xmlns:mc="http://schemas.openxmlformats.org/markup-compatibility/2006">
    <mc:Choice Requires="x15">
      <x15ac:absPath xmlns:x15ac="http://schemas.microsoft.com/office/spreadsheetml/2010/11/ac" url="C:\Users\Arthur\Desktop\"/>
    </mc:Choice>
  </mc:AlternateContent>
  <xr:revisionPtr revIDLastSave="0" documentId="13_ncr:1_{96C398F7-F077-4506-9111-7679C9189DC9}" xr6:coauthVersionLast="47" xr6:coauthVersionMax="47" xr10:uidLastSave="{00000000-0000-0000-0000-000000000000}"/>
  <bookViews>
    <workbookView xWindow="-120" yWindow="-120" windowWidth="51840" windowHeight="21240" xr2:uid="{00000000-000D-0000-FFFF-FFFF00000000}"/>
  </bookViews>
  <sheets>
    <sheet name="Farbe" sheetId="1" r:id="rId1"/>
    <sheet name="Schwarzweiß"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4" i="2" l="1"/>
  <c r="K14" i="2" s="1"/>
  <c r="B13" i="2"/>
  <c r="I13" i="2" s="1"/>
  <c r="C12" i="2"/>
  <c r="B12" i="2"/>
  <c r="G12" i="2" s="1"/>
  <c r="J11" i="2"/>
  <c r="I11" i="2"/>
  <c r="B11" i="2"/>
  <c r="E11" i="2" s="1"/>
  <c r="B10" i="2"/>
  <c r="C10" i="2" s="1"/>
  <c r="B9" i="2"/>
  <c r="H9" i="2" s="1"/>
  <c r="B8" i="2"/>
  <c r="K8" i="2" s="1"/>
  <c r="J7" i="2"/>
  <c r="B7" i="2"/>
  <c r="I7" i="2" s="1"/>
  <c r="H6" i="2"/>
  <c r="B6" i="2"/>
  <c r="G6" i="2" s="1"/>
  <c r="B14" i="1"/>
  <c r="G14" i="1" s="1"/>
  <c r="B13" i="1"/>
  <c r="C13" i="1" s="1"/>
  <c r="B12" i="1"/>
  <c r="K12" i="1" s="1"/>
  <c r="B11" i="1"/>
  <c r="G11" i="1" s="1"/>
  <c r="B10" i="1"/>
  <c r="C10" i="1" s="1"/>
  <c r="B9" i="1"/>
  <c r="K9" i="1" s="1"/>
  <c r="B8" i="1"/>
  <c r="F8" i="1" s="1"/>
  <c r="B7" i="1"/>
  <c r="K7" i="1" s="1"/>
  <c r="B6" i="1"/>
  <c r="J6" i="1" s="1"/>
  <c r="K14" i="1"/>
  <c r="H14" i="1"/>
  <c r="F14" i="1"/>
  <c r="E14" i="1"/>
  <c r="D14" i="1"/>
  <c r="C14" i="1"/>
  <c r="J13" i="1"/>
  <c r="H13" i="1"/>
  <c r="G13" i="1"/>
  <c r="F13" i="1"/>
  <c r="E13" i="1"/>
  <c r="D13" i="1"/>
  <c r="D12" i="1"/>
  <c r="F6" i="1"/>
  <c r="K11" i="1" l="1"/>
  <c r="F10" i="1"/>
  <c r="G10" i="1"/>
  <c r="H10" i="1"/>
  <c r="H9" i="1"/>
  <c r="D8" i="1"/>
  <c r="G8" i="1"/>
  <c r="H8" i="1"/>
  <c r="I8" i="1"/>
  <c r="J8" i="1"/>
  <c r="I7" i="1"/>
  <c r="D7" i="1"/>
  <c r="E7" i="1"/>
  <c r="G7" i="1"/>
  <c r="H7" i="1"/>
  <c r="C7" i="1"/>
  <c r="F7" i="1"/>
  <c r="E11" i="1"/>
  <c r="D11" i="1"/>
  <c r="H11" i="1"/>
  <c r="I11" i="1"/>
  <c r="C11" i="1"/>
  <c r="J11" i="1"/>
  <c r="I10" i="1"/>
  <c r="D10" i="1"/>
  <c r="J10" i="1"/>
  <c r="E10" i="1"/>
  <c r="C9" i="1"/>
  <c r="D9" i="1"/>
  <c r="E9" i="1"/>
  <c r="F9" i="1"/>
  <c r="G9" i="1"/>
  <c r="K8" i="1"/>
  <c r="K6" i="1"/>
  <c r="C6" i="1"/>
  <c r="I14" i="1"/>
  <c r="E6" i="1"/>
  <c r="J14" i="1"/>
  <c r="I12" i="2"/>
  <c r="E10" i="2"/>
  <c r="F10" i="2"/>
  <c r="I6" i="2"/>
  <c r="G10" i="2"/>
  <c r="H12" i="2"/>
  <c r="J6" i="2"/>
  <c r="H10" i="2"/>
  <c r="K6" i="2"/>
  <c r="J10" i="2"/>
  <c r="J12" i="2"/>
  <c r="D10" i="2"/>
  <c r="K10" i="2"/>
  <c r="K12" i="2"/>
  <c r="K7" i="2"/>
  <c r="F11" i="2"/>
  <c r="E13" i="2"/>
  <c r="G11" i="2"/>
  <c r="J13" i="2"/>
  <c r="H11" i="2"/>
  <c r="K13" i="2"/>
  <c r="C8" i="2"/>
  <c r="E9" i="2"/>
  <c r="C14" i="2"/>
  <c r="D14" i="2"/>
  <c r="D9" i="2"/>
  <c r="C7" i="2"/>
  <c r="E8" i="2"/>
  <c r="G9" i="2"/>
  <c r="I10" i="2"/>
  <c r="K11" i="2"/>
  <c r="C13" i="2"/>
  <c r="E14" i="2"/>
  <c r="D13" i="2"/>
  <c r="F14" i="2"/>
  <c r="C9" i="2"/>
  <c r="G14" i="2"/>
  <c r="F9" i="2"/>
  <c r="D7" i="2"/>
  <c r="F8" i="2"/>
  <c r="E7" i="2"/>
  <c r="I9" i="2"/>
  <c r="D6" i="2"/>
  <c r="F7" i="2"/>
  <c r="H8" i="2"/>
  <c r="J9" i="2"/>
  <c r="D12" i="2"/>
  <c r="F13" i="2"/>
  <c r="H14" i="2"/>
  <c r="E6" i="2"/>
  <c r="G7" i="2"/>
  <c r="I8" i="2"/>
  <c r="K9" i="2"/>
  <c r="C11" i="2"/>
  <c r="E12" i="2"/>
  <c r="G13" i="2"/>
  <c r="I14" i="2"/>
  <c r="D8" i="2"/>
  <c r="C6" i="2"/>
  <c r="G8" i="2"/>
  <c r="F6" i="2"/>
  <c r="H7" i="2"/>
  <c r="J8" i="2"/>
  <c r="D11" i="2"/>
  <c r="F12" i="2"/>
  <c r="H13" i="2"/>
  <c r="J14" i="2"/>
  <c r="G6" i="1"/>
  <c r="D6" i="1"/>
  <c r="H12" i="1"/>
  <c r="C12" i="1"/>
  <c r="E12" i="1"/>
  <c r="F12" i="1"/>
  <c r="I13" i="1"/>
  <c r="K13" i="1"/>
  <c r="G12" i="1"/>
  <c r="I12" i="1"/>
  <c r="J12" i="1"/>
  <c r="F11" i="1"/>
  <c r="K10" i="1"/>
  <c r="I9" i="1"/>
  <c r="J9" i="1"/>
  <c r="C8" i="1"/>
  <c r="E8" i="1"/>
  <c r="J7" i="1"/>
  <c r="H6" i="1"/>
  <c r="I6" i="1"/>
</calcChain>
</file>

<file path=xl/sharedStrings.xml><?xml version="1.0" encoding="utf-8"?>
<sst xmlns="http://schemas.openxmlformats.org/spreadsheetml/2006/main" count="10" uniqueCount="7">
  <si>
    <t>Watt</t>
  </si>
  <si>
    <t>Vergleich Sendeleistungen Amateurfunk</t>
  </si>
  <si>
    <t>Version 1.1 - 10.2025 - Arthur Konze, DL2ART</t>
  </si>
  <si>
    <r>
      <rPr>
        <b/>
        <sz val="12"/>
        <color theme="3"/>
        <rFont val="Calibri"/>
        <family val="2"/>
        <scheme val="minor"/>
      </rPr>
      <t>Beschreibung:</t>
    </r>
    <r>
      <rPr>
        <sz val="12"/>
        <color theme="3"/>
        <rFont val="Calibri"/>
        <family val="2"/>
        <scheme val="minor"/>
      </rPr>
      <t xml:space="preserve"> Diese Tabelle vergleicht unterschiedliche Sendeleistungen. Auf der linken Seite stehen die Ausgangsleistungen, während oben die Zielleistungen gelistet sind. Möchtest du also wissen, was dir eine Steigerung von 10W auf 100W bringt, so kannst du die entsprechenden Werte dort ablesen, wo die Zeile 10W auf die Spalte 100W trifft. Angezeigt werden in Zeile 1 die Steigerung in dB, in Zeile 2 das Verhältnis der Leistungen und in Zeile 3 die Anzahl der S-Stufen.</t>
    </r>
  </si>
  <si>
    <r>
      <rPr>
        <b/>
        <sz val="12"/>
        <color theme="3"/>
        <rFont val="Calibri"/>
        <family val="2"/>
        <scheme val="minor"/>
      </rPr>
      <t>Bedienung:</t>
    </r>
    <r>
      <rPr>
        <sz val="12"/>
        <color theme="3"/>
        <rFont val="Calibri"/>
        <family val="2"/>
        <scheme val="minor"/>
      </rPr>
      <t xml:space="preserve"> Du kannst bis zu 9 unterschiedliche Werte miteinander vergleichen. Standardmäßig ist die Tabelle mit typischen Werten wie 5W, 10W, 100W und 750W befüllt. Du kannst aber auch eigene Werte eingeben. Nutze dazu aussschließlich die ob Reihe mit den Werten von 1 bis 750. Solltest du Änderungen an den Formeln vornehmen wollen, schreibe bitte einfach den Autor an unter info@funkwelle.com. </t>
    </r>
  </si>
  <si>
    <r>
      <rPr>
        <b/>
        <sz val="12"/>
        <color theme="1" tint="4.9989318521683403E-2"/>
        <rFont val="Calibri"/>
        <family val="2"/>
        <scheme val="minor"/>
      </rPr>
      <t>Beschreibung:</t>
    </r>
    <r>
      <rPr>
        <sz val="12"/>
        <color theme="1" tint="4.9989318521683403E-2"/>
        <rFont val="Calibri"/>
        <family val="2"/>
        <scheme val="minor"/>
      </rPr>
      <t xml:space="preserve"> Diese Tabelle vergleicht unterschiedliche Sendeleistungen. Auf der linken Seite stehen die Ausgangsleistungen, während oben die Zielleistungen gelistet sind. Möchtest du also wissen, was dir eine Steigerung von 10W auf 100W bringt, so kannst du die entsprechenden Werte dort ablesen, wo die Zeile 10W auf die Spalte 100W trifft. Angezeigt werden in Zeile 1 die Steigerung in dB, in Zeile 2 das Verhältnis der Leistungen und in Zeile 3 die Anzahl der S-Stufen.</t>
    </r>
  </si>
  <si>
    <r>
      <rPr>
        <b/>
        <sz val="12"/>
        <color theme="1" tint="4.9989318521683403E-2"/>
        <rFont val="Calibri"/>
        <family val="2"/>
        <scheme val="minor"/>
      </rPr>
      <t>Bedienung:</t>
    </r>
    <r>
      <rPr>
        <sz val="12"/>
        <color theme="1" tint="4.9989318521683403E-2"/>
        <rFont val="Calibri"/>
        <family val="2"/>
        <scheme val="minor"/>
      </rPr>
      <t xml:space="preserve"> Du kannst bis zu 9 unterschiedliche Werte miteinander vergleichen. Standardmäßig ist die Tabelle mit typischen Werten wie 5W, 10W, 100W und 750W befüllt. Du kannst aber auch eigene Werte eingeben. Nutze dazu aussschließlich die ob Reihe mit den Werten von 1 bis 750. Solltest du Änderungen an den Formeln vornehmen wollen, schreibe bitte einfach den Autor an unter info@funkwelle.com.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</si>
</sst>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sz val="14"/>
      <color theme="1"/>
      <name val="Calibri"/>
      <family val="2"/>
      <scheme val="minor"/>
    </font>
    <font>
      <sz val="18"/>
      <color theme="1"/>
      <name val="Calibri"/>
      <family val="2"/>
      <scheme val="minor"/>
    </font>
    <font>
      <sz val="12"/>
      <color rgb="FF00B050"/>
      <name val="Calibri"/>
      <family val="2"/>
      <scheme val="minor"/>
    </font>
    <font>
      <sz val="12"/>
      <color rgb="FF92D050"/>
      <name val="Calibri"/>
      <family val="2"/>
      <scheme val="minor"/>
    </font>
    <font>
      <sz val="12"/>
      <color rgb="FFFF0000"/>
      <name val="Calibri"/>
      <family val="2"/>
      <scheme val="minor"/>
    </font>
    <font>
      <sz val="12"/>
      <color rgb="FFC00000"/>
      <name val="Calibri"/>
      <family val="2"/>
      <scheme val="minor"/>
    </font>
    <font>
      <sz val="12"/>
      <color theme="0"/>
      <name val="Calibri"/>
      <family val="2"/>
      <scheme val="minor"/>
    </font>
    <font>
      <b/>
      <sz val="18"/>
      <color theme="0"/>
      <name val="Calibri"/>
      <family val="2"/>
      <scheme val="minor"/>
    </font>
    <font>
      <b/>
      <sz val="18"/>
      <color theme="0"/>
      <name val="Calibri"/>
      <family val="2"/>
    </font>
    <font>
      <sz val="12"/>
      <color theme="4"/>
      <name val="Calibri"/>
      <family val="2"/>
      <scheme val="minor"/>
    </font>
    <font>
      <sz val="28"/>
      <color theme="3"/>
      <name val="Calibri"/>
      <family val="2"/>
      <scheme val="minor"/>
    </font>
    <font>
      <sz val="12"/>
      <color theme="3"/>
      <name val="Calibri"/>
      <family val="2"/>
      <scheme val="minor"/>
    </font>
    <font>
      <b/>
      <sz val="12"/>
      <color theme="3"/>
      <name val="Calibri"/>
      <family val="2"/>
      <scheme val="minor"/>
    </font>
    <font>
      <sz val="18"/>
      <color theme="1" tint="4.9989318521683403E-2"/>
      <name val="Calibri"/>
      <family val="2"/>
      <scheme val="minor"/>
    </font>
    <font>
      <sz val="28"/>
      <color theme="1" tint="4.9989318521683403E-2"/>
      <name val="Calibri"/>
      <family val="2"/>
      <scheme val="minor"/>
    </font>
    <font>
      <sz val="12"/>
      <color theme="1" tint="4.9989318521683403E-2"/>
      <name val="Calibri"/>
      <family val="2"/>
      <scheme val="minor"/>
    </font>
    <font>
      <b/>
      <sz val="18"/>
      <color theme="1" tint="4.9989318521683403E-2"/>
      <name val="Calibri"/>
      <family val="2"/>
      <scheme val="minor"/>
    </font>
    <font>
      <b/>
      <sz val="18"/>
      <color theme="1" tint="4.9989318521683403E-2"/>
      <name val="Calibri"/>
      <family val="2"/>
    </font>
    <font>
      <b/>
      <sz val="12"/>
      <color theme="1" tint="4.9989318521683403E-2"/>
      <name val="Calibri"/>
      <family val="2"/>
      <scheme val="minor"/>
    </font>
    <font>
      <sz val="14"/>
      <color theme="1" tint="4.9989318521683403E-2"/>
      <name val="Calibri"/>
      <family val="2"/>
      <scheme val="minor"/>
    </font>
  </fonts>
  <fills count="12">
    <fill>
      <patternFill patternType="none"/>
    </fill>
    <fill>
      <patternFill patternType="gray125"/>
    </fill>
    <fill>
      <patternFill patternType="solid">
        <fgColor theme="1" tint="0.14999847407452621"/>
        <bgColor indexed="64"/>
      </patternFill>
    </fill>
    <fill>
      <patternFill patternType="solid">
        <fgColor theme="1" tint="0.249977111117893"/>
        <bgColor indexed="64"/>
      </patternFill>
    </fill>
    <fill>
      <patternFill patternType="solid">
        <fgColor theme="1"/>
        <bgColor indexed="64"/>
      </patternFill>
    </fill>
    <fill>
      <patternFill patternType="solid">
        <fgColor theme="8" tint="0.39997558519241921"/>
        <bgColor indexed="64"/>
      </patternFill>
    </fill>
    <fill>
      <patternFill patternType="solid">
        <fgColor theme="3" tint="-0.499984740745262"/>
        <bgColor indexed="64"/>
      </patternFill>
    </fill>
    <fill>
      <patternFill patternType="solid">
        <fgColor theme="8" tint="0.59999389629810485"/>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theme="0"/>
        <bgColor indexed="64"/>
      </patternFill>
    </fill>
  </fills>
  <borders count="20">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medium">
        <color theme="0"/>
      </left>
      <right style="thick">
        <color theme="0"/>
      </right>
      <top style="medium">
        <color theme="0"/>
      </top>
      <bottom style="thick">
        <color theme="0"/>
      </bottom>
      <diagonal/>
    </border>
    <border>
      <left style="thick">
        <color theme="0"/>
      </left>
      <right style="thick">
        <color theme="0"/>
      </right>
      <top style="medium">
        <color theme="0"/>
      </top>
      <bottom style="thick">
        <color theme="0"/>
      </bottom>
      <diagonal/>
    </border>
    <border>
      <left style="thick">
        <color theme="0"/>
      </left>
      <right style="medium">
        <color theme="0"/>
      </right>
      <top style="medium">
        <color theme="0"/>
      </top>
      <bottom style="thick">
        <color theme="0"/>
      </bottom>
      <diagonal/>
    </border>
    <border>
      <left style="medium">
        <color theme="0"/>
      </left>
      <right style="thick">
        <color theme="0"/>
      </right>
      <top style="thick">
        <color theme="0"/>
      </top>
      <bottom style="thick">
        <color theme="0"/>
      </bottom>
      <diagonal/>
    </border>
    <border>
      <left style="thin">
        <color auto="1"/>
      </left>
      <right style="medium">
        <color theme="0"/>
      </right>
      <top/>
      <bottom style="thin">
        <color auto="1"/>
      </bottom>
      <diagonal/>
    </border>
    <border>
      <left style="thin">
        <color auto="1"/>
      </left>
      <right style="medium">
        <color theme="0"/>
      </right>
      <top style="thin">
        <color auto="1"/>
      </top>
      <bottom style="thin">
        <color auto="1"/>
      </bottom>
      <diagonal/>
    </border>
    <border>
      <left style="medium">
        <color theme="0"/>
      </left>
      <right style="thick">
        <color theme="0"/>
      </right>
      <top style="thick">
        <color theme="0"/>
      </top>
      <bottom style="medium">
        <color theme="0"/>
      </bottom>
      <diagonal/>
    </border>
    <border>
      <left style="thin">
        <color auto="1"/>
      </left>
      <right style="thin">
        <color auto="1"/>
      </right>
      <top style="thin">
        <color auto="1"/>
      </top>
      <bottom style="medium">
        <color theme="0"/>
      </bottom>
      <diagonal/>
    </border>
    <border>
      <left style="thin">
        <color auto="1"/>
      </left>
      <right style="medium">
        <color theme="0"/>
      </right>
      <top style="thin">
        <color auto="1"/>
      </top>
      <bottom style="medium">
        <color theme="0"/>
      </bottom>
      <diagonal/>
    </border>
    <border>
      <left/>
      <right/>
      <top style="thin">
        <color theme="0"/>
      </top>
      <bottom/>
      <diagonal/>
    </border>
    <border>
      <left style="dotted">
        <color theme="0"/>
      </left>
      <right style="dotted">
        <color theme="0"/>
      </right>
      <top style="dotted">
        <color theme="0"/>
      </top>
      <bottom style="dotted">
        <color theme="0"/>
      </bottom>
      <diagonal/>
    </border>
    <border>
      <left style="medium">
        <color auto="1"/>
      </left>
      <right style="medium">
        <color auto="1"/>
      </right>
      <top style="medium">
        <color auto="1"/>
      </top>
      <bottom style="medium">
        <color auto="1"/>
      </bottom>
      <diagonal/>
    </border>
    <border>
      <left style="dotted">
        <color indexed="64"/>
      </left>
      <right style="dotted">
        <color indexed="64"/>
      </right>
      <top style="dotted">
        <color indexed="64"/>
      </top>
      <bottom style="dotted">
        <color indexed="64"/>
      </bottom>
      <diagonal/>
    </border>
    <border>
      <left style="thin">
        <color auto="1"/>
      </left>
      <right style="medium">
        <color indexed="64"/>
      </right>
      <top/>
      <bottom style="thin">
        <color auto="1"/>
      </bottom>
      <diagonal/>
    </border>
    <border>
      <left style="thin">
        <color auto="1"/>
      </left>
      <right style="medium">
        <color indexed="64"/>
      </right>
      <top style="thin">
        <color auto="1"/>
      </top>
      <bottom style="thin">
        <color auto="1"/>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s>
  <cellStyleXfs count="1">
    <xf numFmtId="0" fontId="0" fillId="0" borderId="0"/>
  </cellStyleXfs>
  <cellXfs count="55">
    <xf numFmtId="0" fontId="0" fillId="0" borderId="0" xfId="0"/>
    <xf numFmtId="0" fontId="2" fillId="0" borderId="0" xfId="0" applyFont="1"/>
    <xf numFmtId="0" fontId="2" fillId="5" borderId="0" xfId="0" applyFont="1" applyFill="1"/>
    <xf numFmtId="0" fontId="8" fillId="4" borderId="3" xfId="0" applyFont="1" applyFill="1" applyBorder="1" applyAlignment="1">
      <alignment horizontal="center" vertical="center"/>
    </xf>
    <xf numFmtId="0" fontId="1" fillId="5" borderId="0" xfId="0" applyFont="1" applyFill="1" applyAlignment="1">
      <alignment vertical="top"/>
    </xf>
    <xf numFmtId="0" fontId="7" fillId="4" borderId="2" xfId="0" applyFont="1" applyFill="1" applyBorder="1" applyAlignment="1" applyProtection="1">
      <alignment horizontal="center" vertical="center" wrapText="1"/>
      <protection hidden="1"/>
    </xf>
    <xf numFmtId="0" fontId="3" fillId="3" borderId="2" xfId="0" applyFont="1" applyFill="1" applyBorder="1" applyAlignment="1" applyProtection="1">
      <alignment horizontal="center" vertical="center" wrapText="1"/>
      <protection hidden="1"/>
    </xf>
    <xf numFmtId="0" fontId="3" fillId="2" borderId="2" xfId="0" applyFont="1" applyFill="1" applyBorder="1" applyAlignment="1" applyProtection="1">
      <alignment horizontal="center" vertical="center" wrapText="1"/>
      <protection hidden="1"/>
    </xf>
    <xf numFmtId="0" fontId="3" fillId="2" borderId="7" xfId="0" applyFont="1" applyFill="1" applyBorder="1" applyAlignment="1" applyProtection="1">
      <alignment horizontal="center" vertical="center" wrapText="1"/>
      <protection hidden="1"/>
    </xf>
    <xf numFmtId="0" fontId="5" fillId="2" borderId="1" xfId="0" applyFont="1" applyFill="1" applyBorder="1" applyAlignment="1" applyProtection="1">
      <alignment horizontal="center" vertical="center" wrapText="1"/>
      <protection hidden="1"/>
    </xf>
    <xf numFmtId="0" fontId="7" fillId="4" borderId="1" xfId="0" applyFont="1" applyFill="1" applyBorder="1" applyAlignment="1" applyProtection="1">
      <alignment horizontal="center" vertical="center" wrapText="1"/>
      <protection hidden="1"/>
    </xf>
    <xf numFmtId="0" fontId="4" fillId="2" borderId="1" xfId="0" applyFont="1" applyFill="1" applyBorder="1" applyAlignment="1" applyProtection="1">
      <alignment horizontal="center" vertical="center" wrapText="1"/>
      <protection hidden="1"/>
    </xf>
    <xf numFmtId="0" fontId="4" fillId="3" borderId="1" xfId="0" applyFont="1" applyFill="1" applyBorder="1" applyAlignment="1" applyProtection="1">
      <alignment horizontal="center" vertical="center" wrapText="1"/>
      <protection hidden="1"/>
    </xf>
    <xf numFmtId="0" fontId="4" fillId="2" borderId="8" xfId="0" applyFont="1" applyFill="1" applyBorder="1" applyAlignment="1" applyProtection="1">
      <alignment horizontal="center" vertical="center" wrapText="1"/>
      <protection hidden="1"/>
    </xf>
    <xf numFmtId="0" fontId="6" fillId="2" borderId="1" xfId="0" applyFont="1" applyFill="1" applyBorder="1" applyAlignment="1" applyProtection="1">
      <alignment horizontal="center" vertical="center" wrapText="1"/>
      <protection hidden="1"/>
    </xf>
    <xf numFmtId="0" fontId="6" fillId="3" borderId="1" xfId="0" applyFont="1" applyFill="1" applyBorder="1" applyAlignment="1" applyProtection="1">
      <alignment horizontal="center" vertical="center" wrapText="1"/>
      <protection hidden="1"/>
    </xf>
    <xf numFmtId="0" fontId="3" fillId="3" borderId="1" xfId="0" applyFont="1" applyFill="1" applyBorder="1" applyAlignment="1" applyProtection="1">
      <alignment horizontal="center" vertical="center" wrapText="1"/>
      <protection hidden="1"/>
    </xf>
    <xf numFmtId="0" fontId="3" fillId="2" borderId="1" xfId="0" applyFont="1" applyFill="1" applyBorder="1" applyAlignment="1" applyProtection="1">
      <alignment horizontal="center" vertical="center" wrapText="1"/>
      <protection hidden="1"/>
    </xf>
    <xf numFmtId="0" fontId="3" fillId="2" borderId="8" xfId="0" applyFont="1" applyFill="1" applyBorder="1" applyAlignment="1" applyProtection="1">
      <alignment horizontal="center" vertical="center" wrapText="1"/>
      <protection hidden="1"/>
    </xf>
    <xf numFmtId="0" fontId="5" fillId="3" borderId="1" xfId="0" applyFont="1" applyFill="1" applyBorder="1" applyAlignment="1" applyProtection="1">
      <alignment horizontal="center" vertical="center" wrapText="1"/>
      <protection hidden="1"/>
    </xf>
    <xf numFmtId="0" fontId="6" fillId="2" borderId="10" xfId="0" applyFont="1" applyFill="1" applyBorder="1" applyAlignment="1" applyProtection="1">
      <alignment horizontal="center" vertical="center" wrapText="1"/>
      <protection hidden="1"/>
    </xf>
    <xf numFmtId="0" fontId="6" fillId="3" borderId="10" xfId="0" applyFont="1" applyFill="1" applyBorder="1" applyAlignment="1" applyProtection="1">
      <alignment horizontal="center" vertical="center" wrapText="1"/>
      <protection hidden="1"/>
    </xf>
    <xf numFmtId="0" fontId="7" fillId="4" borderId="11" xfId="0" applyFont="1" applyFill="1" applyBorder="1" applyAlignment="1" applyProtection="1">
      <alignment horizontal="center" vertical="center" wrapText="1"/>
      <protection hidden="1"/>
    </xf>
    <xf numFmtId="0" fontId="9" fillId="6" borderId="4" xfId="0" applyFont="1" applyFill="1" applyBorder="1" applyAlignment="1" applyProtection="1">
      <alignment horizontal="center" vertical="center"/>
      <protection locked="0"/>
    </xf>
    <xf numFmtId="0" fontId="9" fillId="6" borderId="5" xfId="0" applyFont="1" applyFill="1" applyBorder="1" applyAlignment="1" applyProtection="1">
      <alignment horizontal="center" vertical="center"/>
      <protection locked="0"/>
    </xf>
    <xf numFmtId="0" fontId="2" fillId="5" borderId="12" xfId="0" applyFont="1" applyFill="1" applyBorder="1"/>
    <xf numFmtId="0" fontId="10" fillId="5" borderId="12" xfId="0" applyFont="1" applyFill="1" applyBorder="1" applyAlignment="1">
      <alignment vertical="center"/>
    </xf>
    <xf numFmtId="0" fontId="14" fillId="9" borderId="0" xfId="0" applyFont="1" applyFill="1"/>
    <xf numFmtId="0" fontId="16" fillId="9" borderId="12" xfId="0" applyFont="1" applyFill="1" applyBorder="1" applyAlignment="1">
      <alignment vertical="center"/>
    </xf>
    <xf numFmtId="0" fontId="14" fillId="9" borderId="12" xfId="0" applyFont="1" applyFill="1" applyBorder="1"/>
    <xf numFmtId="0" fontId="16" fillId="9" borderId="2" xfId="0" applyFont="1" applyFill="1" applyBorder="1" applyAlignment="1" applyProtection="1">
      <alignment horizontal="center" vertical="center" wrapText="1"/>
      <protection hidden="1"/>
    </xf>
    <xf numFmtId="0" fontId="16" fillId="9" borderId="1" xfId="0" applyFont="1" applyFill="1" applyBorder="1" applyAlignment="1" applyProtection="1">
      <alignment horizontal="center" vertical="center" wrapText="1"/>
      <protection hidden="1"/>
    </xf>
    <xf numFmtId="0" fontId="20" fillId="9" borderId="0" xfId="0" applyFont="1" applyFill="1" applyAlignment="1">
      <alignment vertical="top"/>
    </xf>
    <xf numFmtId="0" fontId="16" fillId="10" borderId="2" xfId="0" applyFont="1" applyFill="1" applyBorder="1" applyAlignment="1" applyProtection="1">
      <alignment horizontal="center" vertical="center" wrapText="1"/>
      <protection hidden="1"/>
    </xf>
    <xf numFmtId="0" fontId="16" fillId="10" borderId="1" xfId="0" applyFont="1" applyFill="1" applyBorder="1" applyAlignment="1" applyProtection="1">
      <alignment horizontal="center" vertical="center" wrapText="1"/>
      <protection hidden="1"/>
    </xf>
    <xf numFmtId="0" fontId="16" fillId="9" borderId="16" xfId="0" applyFont="1" applyFill="1" applyBorder="1" applyAlignment="1" applyProtection="1">
      <alignment horizontal="center" vertical="center" wrapText="1"/>
      <protection hidden="1"/>
    </xf>
    <xf numFmtId="0" fontId="16" fillId="9" borderId="17" xfId="0" applyFont="1" applyFill="1" applyBorder="1" applyAlignment="1" applyProtection="1">
      <alignment horizontal="center" vertical="center" wrapText="1"/>
      <protection hidden="1"/>
    </xf>
    <xf numFmtId="0" fontId="16" fillId="9" borderId="18" xfId="0" applyFont="1" applyFill="1" applyBorder="1" applyAlignment="1" applyProtection="1">
      <alignment horizontal="center" vertical="center" wrapText="1"/>
      <protection hidden="1"/>
    </xf>
    <xf numFmtId="0" fontId="16" fillId="10" borderId="19" xfId="0" applyFont="1" applyFill="1" applyBorder="1" applyAlignment="1" applyProtection="1">
      <alignment horizontal="center" vertical="center" wrapText="1"/>
      <protection hidden="1"/>
    </xf>
    <xf numFmtId="0" fontId="16" fillId="11" borderId="2" xfId="0" applyFont="1" applyFill="1" applyBorder="1" applyAlignment="1" applyProtection="1">
      <alignment horizontal="center" vertical="center" wrapText="1"/>
      <protection hidden="1"/>
    </xf>
    <xf numFmtId="0" fontId="16" fillId="11" borderId="1" xfId="0" applyFont="1" applyFill="1" applyBorder="1" applyAlignment="1" applyProtection="1">
      <alignment horizontal="center" vertical="center" wrapText="1"/>
      <protection hidden="1"/>
    </xf>
    <xf numFmtId="0" fontId="16" fillId="11" borderId="18" xfId="0" applyFont="1" applyFill="1" applyBorder="1" applyAlignment="1" applyProtection="1">
      <alignment horizontal="center" vertical="center" wrapText="1"/>
      <protection hidden="1"/>
    </xf>
    <xf numFmtId="0" fontId="17" fillId="11" borderId="14" xfId="0" applyFont="1" applyFill="1" applyBorder="1" applyAlignment="1">
      <alignment horizontal="center" vertical="center"/>
    </xf>
    <xf numFmtId="0" fontId="18" fillId="8" borderId="14" xfId="0" applyFont="1" applyFill="1" applyBorder="1" applyAlignment="1" applyProtection="1">
      <alignment horizontal="center" vertical="center"/>
      <protection locked="0"/>
    </xf>
    <xf numFmtId="0" fontId="19" fillId="9" borderId="1" xfId="0" applyFont="1" applyFill="1" applyBorder="1" applyAlignment="1" applyProtection="1">
      <alignment horizontal="center" vertical="center" wrapText="1"/>
      <protection hidden="1"/>
    </xf>
    <xf numFmtId="0" fontId="19" fillId="10" borderId="1" xfId="0" applyFont="1" applyFill="1" applyBorder="1" applyAlignment="1" applyProtection="1">
      <alignment horizontal="center" vertical="center" wrapText="1"/>
      <protection hidden="1"/>
    </xf>
    <xf numFmtId="0" fontId="19" fillId="11" borderId="1" xfId="0" applyFont="1" applyFill="1" applyBorder="1" applyAlignment="1" applyProtection="1">
      <alignment horizontal="center" vertical="center" wrapText="1"/>
      <protection hidden="1"/>
    </xf>
    <xf numFmtId="0" fontId="19" fillId="9" borderId="17" xfId="0" applyFont="1" applyFill="1" applyBorder="1" applyAlignment="1" applyProtection="1">
      <alignment horizontal="center" vertical="center" wrapText="1"/>
      <protection hidden="1"/>
    </xf>
    <xf numFmtId="0" fontId="18" fillId="11" borderId="14" xfId="0" applyFont="1" applyFill="1" applyBorder="1" applyAlignment="1" applyProtection="1">
      <alignment horizontal="center" vertical="center"/>
      <protection hidden="1"/>
    </xf>
    <xf numFmtId="0" fontId="9" fillId="4" borderId="6" xfId="0" applyFont="1" applyFill="1" applyBorder="1" applyAlignment="1" applyProtection="1">
      <alignment horizontal="center" vertical="center"/>
      <protection hidden="1"/>
    </xf>
    <xf numFmtId="0" fontId="9" fillId="4" borderId="9" xfId="0" applyFont="1" applyFill="1" applyBorder="1" applyAlignment="1" applyProtection="1">
      <alignment horizontal="center" vertical="center"/>
      <protection hidden="1"/>
    </xf>
    <xf numFmtId="0" fontId="11" fillId="5" borderId="0" xfId="0" applyFont="1" applyFill="1" applyAlignment="1">
      <alignment horizontal="left" vertical="center"/>
    </xf>
    <xf numFmtId="0" fontId="12" fillId="7" borderId="13" xfId="0" applyFont="1" applyFill="1" applyBorder="1" applyAlignment="1">
      <alignment horizontal="left" vertical="top" wrapText="1"/>
    </xf>
    <xf numFmtId="0" fontId="15" fillId="9" borderId="0" xfId="0" applyFont="1" applyFill="1" applyAlignment="1">
      <alignment horizontal="left" vertical="center"/>
    </xf>
    <xf numFmtId="0" fontId="16" fillId="9" borderId="15" xfId="0" applyFont="1" applyFill="1" applyBorder="1" applyAlignment="1">
      <alignment horizontal="left" vertical="top" wrapText="1"/>
    </xf>
  </cellXfs>
  <cellStyles count="1">
    <cellStyle name="Stand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8</xdr:col>
      <xdr:colOff>352424</xdr:colOff>
      <xdr:row>1</xdr:row>
      <xdr:rowOff>38101</xdr:rowOff>
    </xdr:from>
    <xdr:to>
      <xdr:col>10</xdr:col>
      <xdr:colOff>914399</xdr:colOff>
      <xdr:row>3</xdr:row>
      <xdr:rowOff>227736</xdr:rowOff>
    </xdr:to>
    <xdr:pic>
      <xdr:nvPicPr>
        <xdr:cNvPr id="3" name="Grafik 2">
          <a:extLst>
            <a:ext uri="{FF2B5EF4-FFF2-40B4-BE49-F238E27FC236}">
              <a16:creationId xmlns:a16="http://schemas.microsoft.com/office/drawing/2014/main" id="{11CF6129-1538-A4A1-2F1F-4C1281754C96}"/>
            </a:ext>
          </a:extLst>
        </xdr:cNvPr>
        <xdr:cNvPicPr>
          <a:picLocks noChangeAspect="1"/>
        </xdr:cNvPicPr>
      </xdr:nvPicPr>
      <xdr:blipFill>
        <a:blip xmlns:r="http://schemas.openxmlformats.org/officeDocument/2006/relationships" r:embed="rId1" cstate="print">
          <a:alphaModFix amt="50000"/>
          <a:extLst>
            <a:ext uri="{28A0092B-C50C-407E-A947-70E740481C1C}">
              <a14:useLocalDpi xmlns:a14="http://schemas.microsoft.com/office/drawing/2010/main" val="0"/>
            </a:ext>
          </a:extLst>
        </a:blip>
        <a:stretch>
          <a:fillRect/>
        </a:stretch>
      </xdr:blipFill>
      <xdr:spPr>
        <a:xfrm>
          <a:off x="7210424" y="38101"/>
          <a:ext cx="2466975" cy="94211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352424</xdr:colOff>
      <xdr:row>1</xdr:row>
      <xdr:rowOff>38101</xdr:rowOff>
    </xdr:from>
    <xdr:to>
      <xdr:col>10</xdr:col>
      <xdr:colOff>914399</xdr:colOff>
      <xdr:row>3</xdr:row>
      <xdr:rowOff>227736</xdr:rowOff>
    </xdr:to>
    <xdr:pic>
      <xdr:nvPicPr>
        <xdr:cNvPr id="2" name="Grafik 1">
          <a:extLst>
            <a:ext uri="{FF2B5EF4-FFF2-40B4-BE49-F238E27FC236}">
              <a16:creationId xmlns:a16="http://schemas.microsoft.com/office/drawing/2014/main" id="{335D52B5-EADA-447E-933B-4035BA4384A2}"/>
            </a:ext>
          </a:extLst>
        </xdr:cNvPr>
        <xdr:cNvPicPr>
          <a:picLocks noChangeAspect="1"/>
        </xdr:cNvPicPr>
      </xdr:nvPicPr>
      <xdr:blipFill>
        <a:blip xmlns:r="http://schemas.openxmlformats.org/officeDocument/2006/relationships" r:embed="rId1" cstate="print">
          <a:alphaModFix amt="50000"/>
          <a:extLst>
            <a:ext uri="{28A0092B-C50C-407E-A947-70E740481C1C}">
              <a14:useLocalDpi xmlns:a14="http://schemas.microsoft.com/office/drawing/2010/main" val="0"/>
            </a:ext>
          </a:extLst>
        </a:blip>
        <a:stretch>
          <a:fillRect/>
        </a:stretch>
      </xdr:blipFill>
      <xdr:spPr>
        <a:xfrm>
          <a:off x="7210424" y="38101"/>
          <a:ext cx="2466975" cy="94211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18"/>
  <sheetViews>
    <sheetView showGridLines="0" showRowColHeaders="0" tabSelected="1" workbookViewId="0">
      <selection activeCell="I5" sqref="I5"/>
    </sheetView>
  </sheetViews>
  <sheetFormatPr baseColWidth="10" defaultColWidth="0" defaultRowHeight="23.25" zeroHeight="1" x14ac:dyDescent="0.35"/>
  <cols>
    <col min="1" max="1" width="6.140625" style="1" customWidth="1"/>
    <col min="2" max="2" width="11" style="1" customWidth="1"/>
    <col min="3" max="11" width="14.28515625" style="1" customWidth="1"/>
    <col min="12" max="12" width="6.140625" style="1" customWidth="1"/>
    <col min="13" max="16384" width="9.140625" style="1" hidden="1"/>
  </cols>
  <sheetData>
    <row r="1" spans="1:12" x14ac:dyDescent="0.35">
      <c r="A1" s="2"/>
      <c r="B1" s="2"/>
      <c r="C1" s="2"/>
      <c r="D1" s="2"/>
      <c r="E1" s="2"/>
      <c r="F1" s="2"/>
      <c r="G1" s="2"/>
      <c r="H1" s="2"/>
      <c r="I1" s="2"/>
      <c r="J1" s="2"/>
      <c r="K1" s="2"/>
      <c r="L1" s="2"/>
    </row>
    <row r="2" spans="1:12" ht="36" x14ac:dyDescent="0.35">
      <c r="A2" s="2"/>
      <c r="B2" s="51" t="s">
        <v>1</v>
      </c>
      <c r="C2" s="51"/>
      <c r="D2" s="51"/>
      <c r="E2" s="51"/>
      <c r="F2" s="51"/>
      <c r="G2" s="51"/>
      <c r="H2" s="51"/>
      <c r="I2" s="51"/>
      <c r="J2" s="2"/>
      <c r="K2" s="2"/>
      <c r="L2" s="2"/>
    </row>
    <row r="3" spans="1:12" x14ac:dyDescent="0.35">
      <c r="A3" s="2"/>
      <c r="B3" s="26" t="s">
        <v>2</v>
      </c>
      <c r="C3" s="25"/>
      <c r="D3" s="25"/>
      <c r="E3" s="25"/>
      <c r="F3" s="25"/>
      <c r="G3" s="25"/>
      <c r="H3" s="25"/>
      <c r="I3" s="2"/>
      <c r="J3" s="2"/>
      <c r="K3" s="2"/>
      <c r="L3" s="2"/>
    </row>
    <row r="4" spans="1:12" ht="24" thickBot="1" x14ac:dyDescent="0.4">
      <c r="A4" s="2"/>
      <c r="B4" s="2"/>
      <c r="C4" s="2"/>
      <c r="D4" s="2"/>
      <c r="E4" s="2"/>
      <c r="F4" s="2"/>
      <c r="G4" s="2"/>
      <c r="H4" s="2"/>
      <c r="I4" s="2"/>
      <c r="J4" s="2"/>
      <c r="K4" s="2"/>
      <c r="L4" s="2"/>
    </row>
    <row r="5" spans="1:12" ht="39.75" customHeight="1" thickBot="1" x14ac:dyDescent="0.4">
      <c r="A5" s="2"/>
      <c r="B5" s="3" t="s">
        <v>0</v>
      </c>
      <c r="C5" s="23">
        <v>1</v>
      </c>
      <c r="D5" s="23">
        <v>5</v>
      </c>
      <c r="E5" s="23">
        <v>10</v>
      </c>
      <c r="F5" s="23">
        <v>20</v>
      </c>
      <c r="G5" s="23">
        <v>50</v>
      </c>
      <c r="H5" s="23">
        <v>100</v>
      </c>
      <c r="I5" s="23">
        <v>200</v>
      </c>
      <c r="J5" s="23">
        <v>400</v>
      </c>
      <c r="K5" s="24">
        <v>750</v>
      </c>
      <c r="L5" s="2"/>
    </row>
    <row r="6" spans="1:12" ht="69" customHeight="1" thickTop="1" thickBot="1" x14ac:dyDescent="0.4">
      <c r="A6" s="2"/>
      <c r="B6" s="49">
        <f>C5</f>
        <v>1</v>
      </c>
      <c r="C6" s="5" t="str">
        <f t="shared" ref="C6:K6" si="0">CONCATENATE(ROUNDUP(10*LOG10(C$5/$B6),1),"dB",CHAR(10),ROUNDUP(C$5/$B6,0),"-fach",CHAR(10),CEILING((10*LOG10(C$5/$B6))/6,0.25)," S-Stufen")</f>
        <v>0dB
1-fach
0 S-Stufen</v>
      </c>
      <c r="D6" s="6" t="str">
        <f t="shared" si="0"/>
        <v>7dB
5-fach
1,25 S-Stufen</v>
      </c>
      <c r="E6" s="7" t="str">
        <f t="shared" si="0"/>
        <v>10dB
10-fach
1,75 S-Stufen</v>
      </c>
      <c r="F6" s="6" t="str">
        <f t="shared" si="0"/>
        <v>13,1dB
20-fach
2,25 S-Stufen</v>
      </c>
      <c r="G6" s="7" t="str">
        <f t="shared" si="0"/>
        <v>17dB
50-fach
3 S-Stufen</v>
      </c>
      <c r="H6" s="6" t="str">
        <f t="shared" si="0"/>
        <v>20dB
100-fach
3,5 S-Stufen</v>
      </c>
      <c r="I6" s="7" t="str">
        <f t="shared" si="0"/>
        <v>23,1dB
200-fach
4 S-Stufen</v>
      </c>
      <c r="J6" s="6" t="str">
        <f t="shared" si="0"/>
        <v>26,1dB
400-fach
4,5 S-Stufen</v>
      </c>
      <c r="K6" s="8" t="str">
        <f t="shared" si="0"/>
        <v>28,8dB
750-fach
5 S-Stufen</v>
      </c>
      <c r="L6" s="2"/>
    </row>
    <row r="7" spans="1:12" ht="69" customHeight="1" thickTop="1" thickBot="1" x14ac:dyDescent="0.4">
      <c r="A7" s="2"/>
      <c r="B7" s="49">
        <f>D5</f>
        <v>5</v>
      </c>
      <c r="C7" s="9" t="str">
        <f t="shared" ref="C7:C14" si="1">CONCATENATE(ROUNDUP(10*LOG10(C$5/$B7),1),"dB",CHAR(10),"1/",ROUNDUP(1/(C$5/$B7),0),CHAR(10),CEILING((10*LOG10(C$5/$B7))/6,0.25)," S-Stufen")</f>
        <v>-7dB
1/5
-1 S-Stufen</v>
      </c>
      <c r="D7" s="10" t="str">
        <f t="shared" ref="D7:K7" si="2">CONCATENATE(ROUNDUP(10*LOG10(D$5/$B7),1),"dB",CHAR(10),ROUNDUP(D$5/$B7,0),"-fach",CHAR(10),CEILING((10*LOG10(D$5/$B7))/6,0.25)," S-Stufen")</f>
        <v>0dB
1-fach
0 S-Stufen</v>
      </c>
      <c r="E7" s="11" t="str">
        <f t="shared" si="2"/>
        <v>3,1dB
2-fach
0,75 S-Stufen</v>
      </c>
      <c r="F7" s="12" t="str">
        <f t="shared" si="2"/>
        <v>6,1dB
4-fach
1,25 S-Stufen</v>
      </c>
      <c r="G7" s="11" t="str">
        <f t="shared" si="2"/>
        <v>10dB
10-fach
1,75 S-Stufen</v>
      </c>
      <c r="H7" s="12" t="str">
        <f t="shared" si="2"/>
        <v>13,1dB
20-fach
2,25 S-Stufen</v>
      </c>
      <c r="I7" s="11" t="str">
        <f t="shared" si="2"/>
        <v>16,1dB
40-fach
2,75 S-Stufen</v>
      </c>
      <c r="J7" s="12" t="str">
        <f t="shared" si="2"/>
        <v>19,1dB
80-fach
3,25 S-Stufen</v>
      </c>
      <c r="K7" s="13" t="str">
        <f t="shared" si="2"/>
        <v>21,8dB
150-fach
3,75 S-Stufen</v>
      </c>
      <c r="L7" s="2"/>
    </row>
    <row r="8" spans="1:12" ht="69" customHeight="1" thickTop="1" thickBot="1" x14ac:dyDescent="0.4">
      <c r="A8" s="2"/>
      <c r="B8" s="49">
        <f>E5</f>
        <v>10</v>
      </c>
      <c r="C8" s="14" t="str">
        <f t="shared" si="1"/>
        <v>-10dB
1/10
-1,5 S-Stufen</v>
      </c>
      <c r="D8" s="15" t="str">
        <f t="shared" ref="D8:D14" si="3">CONCATENATE(ROUNDUP(10*LOG10(D$5/$B8),1),"dB",CHAR(10),"1/",ROUNDUP(1/(D$5/$B8),0),CHAR(10),CEILING((10*LOG10(D$5/$B8))/6,0.25)," S-Stufen")</f>
        <v>-3,1dB
1/2
-0,5 S-Stufen</v>
      </c>
      <c r="E8" s="10" t="str">
        <f t="shared" ref="E8:K8" si="4">CONCATENATE(ROUNDUP(10*LOG10(E$5/$B8),1),"dB",CHAR(10),ROUNDUP(E$5/$B8,0),"-fach",CHAR(10),CEILING((10*LOG10(E$5/$B8))/6,0.25)," S-Stufen")</f>
        <v>0dB
1-fach
0 S-Stufen</v>
      </c>
      <c r="F8" s="16" t="str">
        <f t="shared" si="4"/>
        <v>3,1dB
2-fach
0,75 S-Stufen</v>
      </c>
      <c r="G8" s="17" t="str">
        <f t="shared" si="4"/>
        <v>7dB
5-fach
1,25 S-Stufen</v>
      </c>
      <c r="H8" s="16" t="str">
        <f t="shared" si="4"/>
        <v>10dB
10-fach
1,75 S-Stufen</v>
      </c>
      <c r="I8" s="17" t="str">
        <f t="shared" si="4"/>
        <v>13,1dB
20-fach
2,25 S-Stufen</v>
      </c>
      <c r="J8" s="16" t="str">
        <f t="shared" si="4"/>
        <v>16,1dB
40-fach
2,75 S-Stufen</v>
      </c>
      <c r="K8" s="18" t="str">
        <f t="shared" si="4"/>
        <v>18,8dB
75-fach
3,25 S-Stufen</v>
      </c>
      <c r="L8" s="2"/>
    </row>
    <row r="9" spans="1:12" ht="69" customHeight="1" thickTop="1" thickBot="1" x14ac:dyDescent="0.4">
      <c r="A9" s="2"/>
      <c r="B9" s="49">
        <f>F5</f>
        <v>20</v>
      </c>
      <c r="C9" s="9" t="str">
        <f t="shared" si="1"/>
        <v>-13,1dB
1/20
-2 S-Stufen</v>
      </c>
      <c r="D9" s="19" t="str">
        <f t="shared" si="3"/>
        <v>-6,1dB
1/4
-1 S-Stufen</v>
      </c>
      <c r="E9" s="9" t="str">
        <f t="shared" ref="E9:E14" si="5">CONCATENATE(ROUNDUP(10*LOG10(E$5/$B9),1),"dB",CHAR(10),"1/",ROUNDUP(1/(E$5/$B9),0),CHAR(10),CEILING((10*LOG10(E$5/$B9))/6,0.25)," S-Stufen")</f>
        <v>-3,1dB
1/2
-0,5 S-Stufen</v>
      </c>
      <c r="F9" s="10" t="str">
        <f t="shared" ref="F9:K9" si="6">CONCATENATE(ROUNDUP(10*LOG10(F$5/$B9),1),"dB",CHAR(10),ROUNDUP(F$5/$B9,0),"-fach",CHAR(10),CEILING((10*LOG10(F$5/$B9))/6,0.25)," S-Stufen")</f>
        <v>0dB
1-fach
0 S-Stufen</v>
      </c>
      <c r="G9" s="11" t="str">
        <f t="shared" si="6"/>
        <v>4dB
3-fach
0,75 S-Stufen</v>
      </c>
      <c r="H9" s="12" t="str">
        <f t="shared" si="6"/>
        <v>7dB
5-fach
1,25 S-Stufen</v>
      </c>
      <c r="I9" s="11" t="str">
        <f t="shared" si="6"/>
        <v>10dB
10-fach
1,75 S-Stufen</v>
      </c>
      <c r="J9" s="12" t="str">
        <f t="shared" si="6"/>
        <v>13,1dB
20-fach
2,25 S-Stufen</v>
      </c>
      <c r="K9" s="13" t="str">
        <f t="shared" si="6"/>
        <v>15,8dB
38-fach
2,75 S-Stufen</v>
      </c>
      <c r="L9" s="2"/>
    </row>
    <row r="10" spans="1:12" ht="69" customHeight="1" thickTop="1" thickBot="1" x14ac:dyDescent="0.4">
      <c r="A10" s="2"/>
      <c r="B10" s="49">
        <f>G5</f>
        <v>50</v>
      </c>
      <c r="C10" s="14" t="str">
        <f t="shared" si="1"/>
        <v>-17dB
1/50
-2,75 S-Stufen</v>
      </c>
      <c r="D10" s="15" t="str">
        <f t="shared" si="3"/>
        <v>-10dB
1/10
-1,5 S-Stufen</v>
      </c>
      <c r="E10" s="14" t="str">
        <f t="shared" si="5"/>
        <v>-7dB
1/5
-1 S-Stufen</v>
      </c>
      <c r="F10" s="15" t="str">
        <f>CONCATENATE(ROUNDUP(10*LOG10(F$5/$B10),1),"dB",CHAR(10),"1/",ROUNDUP(1/(F$5/$B10),0),CHAR(10),CEILING((10*LOG10(F$5/$B10))/6,0.25)," S-Stufen")</f>
        <v>-4dB
1/3
-0,5 S-Stufen</v>
      </c>
      <c r="G10" s="10" t="str">
        <f>CONCATENATE(ROUNDUP(10*LOG10(G$5/$B10),1),"dB",CHAR(10),ROUNDUP(G$5/$B10,0),"-fach",CHAR(10),CEILING((10*LOG10(G$5/$B10))/6,0.25)," S-Stufen")</f>
        <v>0dB
1-fach
0 S-Stufen</v>
      </c>
      <c r="H10" s="16" t="str">
        <f>CONCATENATE(ROUNDUP(10*LOG10(H$5/$B10),1),"dB",CHAR(10),ROUNDUP(H$5/$B10,0),"-fach",CHAR(10),CEILING((10*LOG10(H$5/$B10))/6,0.25)," S-Stufen")</f>
        <v>3,1dB
2-fach
0,75 S-Stufen</v>
      </c>
      <c r="I10" s="17" t="str">
        <f>CONCATENATE(ROUNDUP(10*LOG10(I$5/$B10),1),"dB",CHAR(10),ROUNDUP(I$5/$B10,0),"-fach",CHAR(10),CEILING((10*LOG10(I$5/$B10))/6,0.25)," S-Stufen")</f>
        <v>6,1dB
4-fach
1,25 S-Stufen</v>
      </c>
      <c r="J10" s="16" t="str">
        <f>CONCATENATE(ROUNDUP(10*LOG10(J$5/$B10),1),"dB",CHAR(10),ROUNDUP(J$5/$B10,0),"-fach",CHAR(10),CEILING((10*LOG10(J$5/$B10))/6,0.25)," S-Stufen")</f>
        <v>9,1dB
8-fach
1,75 S-Stufen</v>
      </c>
      <c r="K10" s="18" t="str">
        <f>CONCATENATE(ROUNDUP(10*LOG10(K$5/$B10),1),"dB",CHAR(10),ROUNDUP(K$5/$B10,0),"-fach",CHAR(10),CEILING((10*LOG10(K$5/$B10))/6,0.25)," S-Stufen")</f>
        <v>11,8dB
15-fach
2 S-Stufen</v>
      </c>
      <c r="L10" s="2"/>
    </row>
    <row r="11" spans="1:12" ht="69" customHeight="1" thickTop="1" thickBot="1" x14ac:dyDescent="0.4">
      <c r="A11" s="2"/>
      <c r="B11" s="49">
        <f>H5</f>
        <v>100</v>
      </c>
      <c r="C11" s="9" t="str">
        <f t="shared" si="1"/>
        <v>-20dB
1/100
-3,25 S-Stufen</v>
      </c>
      <c r="D11" s="19" t="str">
        <f t="shared" si="3"/>
        <v>-13,1dB
1/20
-2 S-Stufen</v>
      </c>
      <c r="E11" s="9" t="str">
        <f t="shared" si="5"/>
        <v>-10dB
1/10
-1,5 S-Stufen</v>
      </c>
      <c r="F11" s="19" t="str">
        <f>CONCATENATE(ROUNDUP(10*LOG10(F$5/$B11),1),"dB",CHAR(10),"1/",ROUNDUP(1/(F$5/$B11),0),CHAR(10),CEILING((10*LOG10(F$5/$B11))/6,0.25)," S-Stufen")</f>
        <v>-7dB
1/5
-1 S-Stufen</v>
      </c>
      <c r="G11" s="9" t="str">
        <f>CONCATENATE(ROUNDUP(10*LOG10(G$5/$B11),1),"dB",CHAR(10),"1/",ROUNDUP(1/(G$5/$B11),0),CHAR(10),CEILING((10*LOG10(G$5/$B11))/6,0.25)," S-Stufen")</f>
        <v>-3,1dB
1/2
-0,5 S-Stufen</v>
      </c>
      <c r="H11" s="10" t="str">
        <f>CONCATENATE(ROUNDUP(10*LOG10(H$5/$B11),1),"dB",CHAR(10),ROUNDUP(H$5/$B11,0),"-fach",CHAR(10),CEILING((10*LOG10(H$5/$B11))/6,0.25)," S-Stufen")</f>
        <v>0dB
1-fach
0 S-Stufen</v>
      </c>
      <c r="I11" s="11" t="str">
        <f>CONCATENATE(ROUNDUP(10*LOG10(I$5/$B11),1),"dB",CHAR(10),ROUNDUP(I$5/$B11,0),"-fach",CHAR(10),CEILING((10*LOG10(I$5/$B11))/6,0.25)," S-Stufen")</f>
        <v>3,1dB
2-fach
0,75 S-Stufen</v>
      </c>
      <c r="J11" s="12" t="str">
        <f>CONCATENATE(ROUNDUP(10*LOG10(J$5/$B11),1),"dB",CHAR(10),ROUNDUP(J$5/$B11,0),"-fach",CHAR(10),CEILING((10*LOG10(J$5/$B11))/6,0.25)," S-Stufen")</f>
        <v>6,1dB
4-fach
1,25 S-Stufen</v>
      </c>
      <c r="K11" s="13" t="str">
        <f>CONCATENATE(ROUNDUP(10*LOG10(K$5/$B11),1),"dB",CHAR(10),ROUNDUP(K$5/$B11,0),"-fach",CHAR(10),CEILING((10*LOG10(K$5/$B11))/6,0.25)," S-Stufen")</f>
        <v>8,8dB
8-fach
1,5 S-Stufen</v>
      </c>
      <c r="L11" s="2"/>
    </row>
    <row r="12" spans="1:12" ht="69" customHeight="1" thickTop="1" thickBot="1" x14ac:dyDescent="0.4">
      <c r="A12" s="2"/>
      <c r="B12" s="49">
        <f>I5</f>
        <v>200</v>
      </c>
      <c r="C12" s="14" t="str">
        <f t="shared" si="1"/>
        <v>-23,1dB
1/200
-3,75 S-Stufen</v>
      </c>
      <c r="D12" s="15" t="str">
        <f t="shared" si="3"/>
        <v>-16,1dB
1/40
-2,5 S-Stufen</v>
      </c>
      <c r="E12" s="14" t="str">
        <f t="shared" si="5"/>
        <v>-13,1dB
1/20
-2 S-Stufen</v>
      </c>
      <c r="F12" s="15" t="str">
        <f>CONCATENATE(ROUNDUP(10*LOG10(F$5/$B12),1),"dB",CHAR(10),"1/",ROUNDUP(1/(F$5/$B12),0),CHAR(10),CEILING((10*LOG10(F$5/$B12))/6,0.25)," S-Stufen")</f>
        <v>-10dB
1/10
-1,5 S-Stufen</v>
      </c>
      <c r="G12" s="14" t="str">
        <f>CONCATENATE(ROUNDUP(10*LOG10(G$5/$B12),1),"dB",CHAR(10),"1/",ROUNDUP(1/(G$5/$B12),0),CHAR(10),CEILING((10*LOG10(G$5/$B12))/6,0.25)," S-Stufen")</f>
        <v>-6,1dB
1/4
-1 S-Stufen</v>
      </c>
      <c r="H12" s="15" t="str">
        <f>CONCATENATE(ROUNDUP(10*LOG10(H$5/$B12),1),"dB",CHAR(10),"1/",ROUNDUP(1/(H$5/$B12),0),CHAR(10),CEILING((10*LOG10(H$5/$B12))/6,0.25)," S-Stufen")</f>
        <v>-3,1dB
1/2
-0,5 S-Stufen</v>
      </c>
      <c r="I12" s="10" t="str">
        <f>CONCATENATE(ROUNDUP(10*LOG10(I$5/$B12),1),"dB",CHAR(10),ROUNDUP(I$5/$B12,0),"-fach",CHAR(10),CEILING((10*LOG10(I$5/$B12))/6,0.25)," S-Stufen")</f>
        <v>0dB
1-fach
0 S-Stufen</v>
      </c>
      <c r="J12" s="16" t="str">
        <f>CONCATENATE(ROUNDUP(10*LOG10(J$5/$B12),1),"dB",CHAR(10),ROUNDUP(J$5/$B12,0),"-fach",CHAR(10),CEILING((10*LOG10(J$5/$B12))/6,0.25)," S-Stufen")</f>
        <v>3,1dB
2-fach
0,75 S-Stufen</v>
      </c>
      <c r="K12" s="18" t="str">
        <f>CONCATENATE(ROUNDUP(10*LOG10(K$5/$B12),1),"dB",CHAR(10),ROUNDUP(K$5/$B12,0),"-fach",CHAR(10),CEILING((10*LOG10(K$5/$B12))/6,0.25)," S-Stufen")</f>
        <v>5,8dB
4-fach
1 S-Stufen</v>
      </c>
      <c r="L12" s="2"/>
    </row>
    <row r="13" spans="1:12" ht="69" customHeight="1" thickTop="1" thickBot="1" x14ac:dyDescent="0.4">
      <c r="A13" s="2"/>
      <c r="B13" s="49">
        <f>J5</f>
        <v>400</v>
      </c>
      <c r="C13" s="9" t="str">
        <f t="shared" si="1"/>
        <v>-26,1dB
1/400
-4,25 S-Stufen</v>
      </c>
      <c r="D13" s="19" t="str">
        <f t="shared" si="3"/>
        <v>-19,1dB
1/80
-3 S-Stufen</v>
      </c>
      <c r="E13" s="9" t="str">
        <f t="shared" si="5"/>
        <v>-16,1dB
1/40
-2,5 S-Stufen</v>
      </c>
      <c r="F13" s="19" t="str">
        <f>CONCATENATE(ROUNDUP(10*LOG10(F$5/$B13),1),"dB",CHAR(10),"1/",ROUNDUP(1/(F$5/$B13),0),CHAR(10),CEILING((10*LOG10(F$5/$B13))/6,0.25)," S-Stufen")</f>
        <v>-13,1dB
1/20
-2 S-Stufen</v>
      </c>
      <c r="G13" s="9" t="str">
        <f>CONCATENATE(ROUNDUP(10*LOG10(G$5/$B13),1),"dB",CHAR(10),"1/",ROUNDUP(1/(G$5/$B13),0),CHAR(10),CEILING((10*LOG10(G$5/$B13))/6,0.25)," S-Stufen")</f>
        <v>-9,1dB
1/8
-1,5 S-Stufen</v>
      </c>
      <c r="H13" s="19" t="str">
        <f>CONCATENATE(ROUNDUP(10*LOG10(H$5/$B13),1),"dB",CHAR(10),"1/",ROUNDUP(1/(H$5/$B13),0),CHAR(10),CEILING((10*LOG10(H$5/$B13))/6,0.25)," S-Stufen")</f>
        <v>-6,1dB
1/4
-1 S-Stufen</v>
      </c>
      <c r="I13" s="9" t="str">
        <f>CONCATENATE(ROUNDUP(10*LOG10(I$5/$B13),1),"dB",CHAR(10),"1/",ROUNDUP(1/(I$5/$B13),0),CHAR(10),CEILING((10*LOG10(I$5/$B13))/6,0.25)," S-Stufen")</f>
        <v>-3,1dB
1/2
-0,5 S-Stufen</v>
      </c>
      <c r="J13" s="10" t="str">
        <f>CONCATENATE(ROUNDUP(10*LOG10(J$5/$B13),1),"dB",CHAR(10),ROUNDUP(J$5/$B13,0),"-fach",CHAR(10),CEILING((10*LOG10(J$5/$B13))/6,0.25)," S-Stufen")</f>
        <v>0dB
1-fach
0 S-Stufen</v>
      </c>
      <c r="K13" s="13" t="str">
        <f>CONCATENATE(ROUNDUP(10*LOG10(K$5/$B13),1),"dB",CHAR(10),ROUNDUP(K$5/$B13,0),"-fach",CHAR(10),CEILING((10*LOG10(K$5/$B13))/6,0.25)," S-Stufen")</f>
        <v>2,8dB
2-fach
0,5 S-Stufen</v>
      </c>
      <c r="L13" s="2"/>
    </row>
    <row r="14" spans="1:12" ht="69" customHeight="1" thickTop="1" thickBot="1" x14ac:dyDescent="0.4">
      <c r="A14" s="2"/>
      <c r="B14" s="50">
        <f>K5</f>
        <v>750</v>
      </c>
      <c r="C14" s="20" t="str">
        <f t="shared" si="1"/>
        <v>-28,8dB
1/750
-4,75 S-Stufen</v>
      </c>
      <c r="D14" s="21" t="str">
        <f t="shared" si="3"/>
        <v>-21,8dB
1/150
-3,5 S-Stufen</v>
      </c>
      <c r="E14" s="20" t="str">
        <f t="shared" si="5"/>
        <v>-18,8dB
1/75
-3 S-Stufen</v>
      </c>
      <c r="F14" s="21" t="str">
        <f>CONCATENATE(ROUNDUP(10*LOG10(F$5/$B14),1),"dB",CHAR(10),"1/",ROUNDUP(1/(F$5/$B14),0),CHAR(10),CEILING((10*LOG10(F$5/$B14))/6,0.25)," S-Stufen")</f>
        <v>-15,8dB
1/38
-2,5 S-Stufen</v>
      </c>
      <c r="G14" s="20" t="str">
        <f>CONCATENATE(ROUNDUP(10*LOG10(G$5/$B14),1),"dB",CHAR(10),"1/",ROUNDUP(1/(G$5/$B14),0),CHAR(10),CEILING((10*LOG10(G$5/$B14))/6,0.25)," S-Stufen")</f>
        <v>-11,8dB
1/15
-1,75 S-Stufen</v>
      </c>
      <c r="H14" s="21" t="str">
        <f>CONCATENATE(ROUNDUP(10*LOG10(H$5/$B14),1),"dB",CHAR(10),"1/",ROUNDUP(1/(H$5/$B14),0),CHAR(10),CEILING((10*LOG10(H$5/$B14))/6,0.25)," S-Stufen")</f>
        <v>-8,8dB
1/8
-1,25 S-Stufen</v>
      </c>
      <c r="I14" s="20" t="str">
        <f>CONCATENATE(ROUNDUP(10*LOG10(I$5/$B14),1),"dB",CHAR(10),"1/",ROUNDUP(1/(I$5/$B14),0),CHAR(10),CEILING((10*LOG10(I$5/$B14))/6,0.25)," S-Stufen")</f>
        <v>-5,8dB
1/4
-0,75 S-Stufen</v>
      </c>
      <c r="J14" s="21" t="str">
        <f>CONCATENATE(ROUNDUP(10*LOG10(J$5/$B14),1),"dB",CHAR(10),"1/",ROUNDUP(1/(J$5/$B14),0),CHAR(10),CEILING((10*LOG10(J$5/$B14))/6,0.25)," S-Stufen")</f>
        <v>-2,8dB
1/2
-0,25 S-Stufen</v>
      </c>
      <c r="K14" s="22" t="str">
        <f>CONCATENATE(ROUNDUP(10*LOG10(K$5/$B14),1),"dB",CHAR(10),ROUNDUP(K$5/$B14,0),"-fach",CHAR(10),CEILING((10*LOG10(K$5/$B14))/6,0.25)," S-Stufen")</f>
        <v>0dB
1-fach
0 S-Stufen</v>
      </c>
      <c r="L14" s="2"/>
    </row>
    <row r="15" spans="1:12" ht="39" customHeight="1" x14ac:dyDescent="0.35">
      <c r="A15" s="2"/>
      <c r="B15" s="2"/>
      <c r="C15" s="2"/>
      <c r="D15" s="2"/>
      <c r="E15" s="2"/>
      <c r="F15" s="2"/>
      <c r="G15" s="2"/>
      <c r="H15" s="2"/>
      <c r="I15" s="2"/>
      <c r="J15" s="2"/>
      <c r="K15" s="2"/>
      <c r="L15" s="2"/>
    </row>
    <row r="16" spans="1:12" ht="69.75" customHeight="1" x14ac:dyDescent="0.35">
      <c r="A16" s="2"/>
      <c r="B16" s="52" t="s">
        <v>3</v>
      </c>
      <c r="C16" s="52"/>
      <c r="D16" s="52"/>
      <c r="E16" s="52"/>
      <c r="F16" s="52"/>
      <c r="G16" s="52"/>
      <c r="H16" s="52"/>
      <c r="I16" s="52"/>
      <c r="J16" s="52"/>
      <c r="K16" s="52"/>
      <c r="L16" s="2"/>
    </row>
    <row r="17" spans="1:12" ht="54.75" customHeight="1" x14ac:dyDescent="0.35">
      <c r="A17" s="2"/>
      <c r="B17" s="52" t="s">
        <v>4</v>
      </c>
      <c r="C17" s="52"/>
      <c r="D17" s="52"/>
      <c r="E17" s="52"/>
      <c r="F17" s="52"/>
      <c r="G17" s="52"/>
      <c r="H17" s="52"/>
      <c r="I17" s="52"/>
      <c r="J17" s="52"/>
      <c r="K17" s="52"/>
      <c r="L17" s="2"/>
    </row>
    <row r="18" spans="1:12" ht="39" customHeight="1" x14ac:dyDescent="0.35">
      <c r="A18" s="2"/>
      <c r="B18" s="4"/>
      <c r="C18" s="2"/>
      <c r="D18" s="2"/>
      <c r="E18" s="2"/>
      <c r="F18" s="2"/>
      <c r="G18" s="2"/>
      <c r="H18" s="2"/>
      <c r="I18" s="2"/>
      <c r="J18" s="2"/>
      <c r="K18" s="2"/>
      <c r="L18" s="2"/>
    </row>
  </sheetData>
  <sheetProtection algorithmName="SHA-512" hashValue="jaSiBDZnOGglDOzEoXOtRhK6KkAUDv53t/S75r660/IDlqcz5nPhCyKMbzYJGQEU4CuF1se05DhlmfAeCH27tg==" saltValue="ng3glxFEaU9DhcDsKrDc4Q==" spinCount="100000" sheet="1" objects="1" scenarios="1" selectLockedCells="1"/>
  <mergeCells count="3">
    <mergeCell ref="B2:I2"/>
    <mergeCell ref="B16:K16"/>
    <mergeCell ref="B17:K17"/>
  </mergeCells>
  <pageMargins left="0.25" right="0.25" top="0.75" bottom="0.75" header="0.3" footer="0.3"/>
  <pageSetup paperSize="9" scale="65"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947C85-F54B-4B28-8B2C-52C5FE8C64D0}">
  <sheetPr>
    <pageSetUpPr fitToPage="1"/>
  </sheetPr>
  <dimension ref="A1:L24"/>
  <sheetViews>
    <sheetView showGridLines="0" workbookViewId="0">
      <selection activeCell="C5" sqref="C5"/>
    </sheetView>
  </sheetViews>
  <sheetFormatPr baseColWidth="10" defaultColWidth="0" defaultRowHeight="23.25" customHeight="1" zeroHeight="1" x14ac:dyDescent="0.35"/>
  <cols>
    <col min="1" max="1" width="6.140625" style="1" customWidth="1"/>
    <col min="2" max="2" width="11" style="1" customWidth="1"/>
    <col min="3" max="11" width="14.28515625" style="1" customWidth="1"/>
    <col min="12" max="12" width="6.140625" style="1" customWidth="1"/>
    <col min="13" max="16384" width="9.140625" style="1" hidden="1"/>
  </cols>
  <sheetData>
    <row r="1" spans="1:12" s="27" customFormat="1" ht="23.25" customHeight="1" x14ac:dyDescent="0.35"/>
    <row r="2" spans="1:12" ht="36" x14ac:dyDescent="0.35">
      <c r="A2" s="27"/>
      <c r="B2" s="53" t="s">
        <v>1</v>
      </c>
      <c r="C2" s="53"/>
      <c r="D2" s="53"/>
      <c r="E2" s="53"/>
      <c r="F2" s="53"/>
      <c r="G2" s="53"/>
      <c r="H2" s="53"/>
      <c r="I2" s="53"/>
      <c r="J2" s="27"/>
      <c r="K2" s="27"/>
      <c r="L2" s="27"/>
    </row>
    <row r="3" spans="1:12" x14ac:dyDescent="0.35">
      <c r="A3" s="27"/>
      <c r="B3" s="28" t="s">
        <v>2</v>
      </c>
      <c r="C3" s="29"/>
      <c r="D3" s="29"/>
      <c r="E3" s="29"/>
      <c r="F3" s="29"/>
      <c r="G3" s="29"/>
      <c r="H3" s="29"/>
      <c r="I3" s="27"/>
      <c r="J3" s="27"/>
      <c r="K3" s="27"/>
      <c r="L3" s="27"/>
    </row>
    <row r="4" spans="1:12" ht="24" thickBot="1" x14ac:dyDescent="0.4">
      <c r="A4" s="27"/>
      <c r="B4" s="27"/>
      <c r="C4" s="27"/>
      <c r="D4" s="27"/>
      <c r="E4" s="27"/>
      <c r="F4" s="27"/>
      <c r="G4" s="27"/>
      <c r="H4" s="27"/>
      <c r="I4" s="27"/>
      <c r="J4" s="27"/>
      <c r="K4" s="27"/>
      <c r="L4" s="27"/>
    </row>
    <row r="5" spans="1:12" ht="39.75" customHeight="1" thickBot="1" x14ac:dyDescent="0.4">
      <c r="A5" s="27"/>
      <c r="B5" s="42" t="s">
        <v>0</v>
      </c>
      <c r="C5" s="43">
        <v>1</v>
      </c>
      <c r="D5" s="43">
        <v>5</v>
      </c>
      <c r="E5" s="43">
        <v>10</v>
      </c>
      <c r="F5" s="43">
        <v>20</v>
      </c>
      <c r="G5" s="43">
        <v>40</v>
      </c>
      <c r="H5" s="43">
        <v>100</v>
      </c>
      <c r="I5" s="43">
        <v>200</v>
      </c>
      <c r="J5" s="43">
        <v>400</v>
      </c>
      <c r="K5" s="43">
        <v>750</v>
      </c>
      <c r="L5" s="27"/>
    </row>
    <row r="6" spans="1:12" ht="69" customHeight="1" thickBot="1" x14ac:dyDescent="0.4">
      <c r="A6" s="27"/>
      <c r="B6" s="48">
        <f>C5</f>
        <v>1</v>
      </c>
      <c r="C6" s="33" t="str">
        <f t="shared" ref="C6:K6" si="0">CONCATENATE(ROUNDUP(10*LOG10(C$5/$B6),1),"dB",CHAR(10),ROUNDUP(C$5/$B6,0),"-fach",CHAR(10),CEILING((10*LOG10(C$5/$B6))/6,0.25)," S-Stufen")</f>
        <v>0dB
1-fach
0 S-Stufen</v>
      </c>
      <c r="D6" s="39" t="str">
        <f t="shared" si="0"/>
        <v>7dB
5-fach
1,25 S-Stufen</v>
      </c>
      <c r="E6" s="30" t="str">
        <f t="shared" si="0"/>
        <v>10dB
10-fach
1,75 S-Stufen</v>
      </c>
      <c r="F6" s="39" t="str">
        <f t="shared" si="0"/>
        <v>13,1dB
20-fach
2,25 S-Stufen</v>
      </c>
      <c r="G6" s="30" t="str">
        <f t="shared" si="0"/>
        <v>16,1dB
40-fach
2,75 S-Stufen</v>
      </c>
      <c r="H6" s="39" t="str">
        <f t="shared" si="0"/>
        <v>20dB
100-fach
3,5 S-Stufen</v>
      </c>
      <c r="I6" s="30" t="str">
        <f t="shared" si="0"/>
        <v>23,1dB
200-fach
4 S-Stufen</v>
      </c>
      <c r="J6" s="39" t="str">
        <f t="shared" si="0"/>
        <v>26,1dB
400-fach
4,5 S-Stufen</v>
      </c>
      <c r="K6" s="35" t="str">
        <f t="shared" si="0"/>
        <v>28,8dB
750-fach
5 S-Stufen</v>
      </c>
      <c r="L6" s="27"/>
    </row>
    <row r="7" spans="1:12" ht="69" customHeight="1" thickBot="1" x14ac:dyDescent="0.4">
      <c r="A7" s="27"/>
      <c r="B7" s="48">
        <f>D5</f>
        <v>5</v>
      </c>
      <c r="C7" s="44" t="str">
        <f t="shared" ref="C7:C14" si="1">CONCATENATE(ROUNDUP(10*LOG10(C$5/$B7),1),"dB",CHAR(10),"1/",ROUNDUP(1/(C$5/$B7),0),CHAR(10),CEILING((10*LOG10(C$5/$B7))/6,0.25)," S-Stufen")</f>
        <v>-7dB
1/5
-1 S-Stufen</v>
      </c>
      <c r="D7" s="45" t="str">
        <f t="shared" ref="D7:K7" si="2">CONCATENATE(ROUNDUP(10*LOG10(D$5/$B7),1),"dB",CHAR(10),ROUNDUP(D$5/$B7,0),"-fach",CHAR(10),CEILING((10*LOG10(D$5/$B7))/6,0.25)," S-Stufen")</f>
        <v>0dB
1-fach
0 S-Stufen</v>
      </c>
      <c r="E7" s="44" t="str">
        <f t="shared" si="2"/>
        <v>3,1dB
2-fach
0,75 S-Stufen</v>
      </c>
      <c r="F7" s="46" t="str">
        <f t="shared" si="2"/>
        <v>6,1dB
4-fach
1,25 S-Stufen</v>
      </c>
      <c r="G7" s="44" t="str">
        <f t="shared" si="2"/>
        <v>9,1dB
8-fach
1,75 S-Stufen</v>
      </c>
      <c r="H7" s="46" t="str">
        <f t="shared" si="2"/>
        <v>13,1dB
20-fach
2,25 S-Stufen</v>
      </c>
      <c r="I7" s="44" t="str">
        <f t="shared" si="2"/>
        <v>16,1dB
40-fach
2,75 S-Stufen</v>
      </c>
      <c r="J7" s="46" t="str">
        <f t="shared" si="2"/>
        <v>19,1dB
80-fach
3,25 S-Stufen</v>
      </c>
      <c r="K7" s="47" t="str">
        <f t="shared" si="2"/>
        <v>21,8dB
150-fach
3,75 S-Stufen</v>
      </c>
      <c r="L7" s="27"/>
    </row>
    <row r="8" spans="1:12" ht="69" customHeight="1" thickBot="1" x14ac:dyDescent="0.4">
      <c r="A8" s="27"/>
      <c r="B8" s="48">
        <f>E5</f>
        <v>10</v>
      </c>
      <c r="C8" s="31" t="str">
        <f t="shared" si="1"/>
        <v>-10dB
1/10
-1,5 S-Stufen</v>
      </c>
      <c r="D8" s="40" t="str">
        <f t="shared" ref="D8:D14" si="3">CONCATENATE(ROUNDUP(10*LOG10(D$5/$B8),1),"dB",CHAR(10),"1/",ROUNDUP(1/(D$5/$B8),0),CHAR(10),CEILING((10*LOG10(D$5/$B8))/6,0.25)," S-Stufen")</f>
        <v>-3,1dB
1/2
-0,5 S-Stufen</v>
      </c>
      <c r="E8" s="34" t="str">
        <f t="shared" ref="E8:K8" si="4">CONCATENATE(ROUNDUP(10*LOG10(E$5/$B8),1),"dB",CHAR(10),ROUNDUP(E$5/$B8,0),"-fach",CHAR(10),CEILING((10*LOG10(E$5/$B8))/6,0.25)," S-Stufen")</f>
        <v>0dB
1-fach
0 S-Stufen</v>
      </c>
      <c r="F8" s="40" t="str">
        <f t="shared" si="4"/>
        <v>3,1dB
2-fach
0,75 S-Stufen</v>
      </c>
      <c r="G8" s="31" t="str">
        <f t="shared" si="4"/>
        <v>6,1dB
4-fach
1,25 S-Stufen</v>
      </c>
      <c r="H8" s="40" t="str">
        <f t="shared" si="4"/>
        <v>10dB
10-fach
1,75 S-Stufen</v>
      </c>
      <c r="I8" s="31" t="str">
        <f t="shared" si="4"/>
        <v>13,1dB
20-fach
2,25 S-Stufen</v>
      </c>
      <c r="J8" s="40" t="str">
        <f t="shared" si="4"/>
        <v>16,1dB
40-fach
2,75 S-Stufen</v>
      </c>
      <c r="K8" s="36" t="str">
        <f t="shared" si="4"/>
        <v>18,8dB
75-fach
3,25 S-Stufen</v>
      </c>
      <c r="L8" s="27"/>
    </row>
    <row r="9" spans="1:12" ht="69" customHeight="1" thickBot="1" x14ac:dyDescent="0.4">
      <c r="A9" s="27"/>
      <c r="B9" s="48">
        <f>F5</f>
        <v>20</v>
      </c>
      <c r="C9" s="44" t="str">
        <f t="shared" si="1"/>
        <v>-13,1dB
1/20
-2 S-Stufen</v>
      </c>
      <c r="D9" s="46" t="str">
        <f t="shared" si="3"/>
        <v>-6,1dB
1/4
-1 S-Stufen</v>
      </c>
      <c r="E9" s="44" t="str">
        <f t="shared" ref="E9:E14" si="5">CONCATENATE(ROUNDUP(10*LOG10(E$5/$B9),1),"dB",CHAR(10),"1/",ROUNDUP(1/(E$5/$B9),0),CHAR(10),CEILING((10*LOG10(E$5/$B9))/6,0.25)," S-Stufen")</f>
        <v>-3,1dB
1/2
-0,5 S-Stufen</v>
      </c>
      <c r="F9" s="45" t="str">
        <f t="shared" ref="F9:K9" si="6">CONCATENATE(ROUNDUP(10*LOG10(F$5/$B9),1),"dB",CHAR(10),ROUNDUP(F$5/$B9,0),"-fach",CHAR(10),CEILING((10*LOG10(F$5/$B9))/6,0.25)," S-Stufen")</f>
        <v>0dB
1-fach
0 S-Stufen</v>
      </c>
      <c r="G9" s="44" t="str">
        <f t="shared" si="6"/>
        <v>3,1dB
2-fach
0,75 S-Stufen</v>
      </c>
      <c r="H9" s="46" t="str">
        <f t="shared" si="6"/>
        <v>7dB
5-fach
1,25 S-Stufen</v>
      </c>
      <c r="I9" s="44" t="str">
        <f t="shared" si="6"/>
        <v>10dB
10-fach
1,75 S-Stufen</v>
      </c>
      <c r="J9" s="46" t="str">
        <f t="shared" si="6"/>
        <v>13,1dB
20-fach
2,25 S-Stufen</v>
      </c>
      <c r="K9" s="47" t="str">
        <f t="shared" si="6"/>
        <v>15,8dB
38-fach
2,75 S-Stufen</v>
      </c>
      <c r="L9" s="27"/>
    </row>
    <row r="10" spans="1:12" ht="69" customHeight="1" thickBot="1" x14ac:dyDescent="0.4">
      <c r="A10" s="27"/>
      <c r="B10" s="48">
        <f>G5</f>
        <v>40</v>
      </c>
      <c r="C10" s="31" t="str">
        <f t="shared" si="1"/>
        <v>-16,1dB
1/40
-2,5 S-Stufen</v>
      </c>
      <c r="D10" s="40" t="str">
        <f t="shared" si="3"/>
        <v>-9,1dB
1/8
-1,5 S-Stufen</v>
      </c>
      <c r="E10" s="31" t="str">
        <f t="shared" si="5"/>
        <v>-6,1dB
1/4
-1 S-Stufen</v>
      </c>
      <c r="F10" s="40" t="str">
        <f>CONCATENATE(ROUNDUP(10*LOG10(F$5/$B10),1),"dB",CHAR(10),"1/",ROUNDUP(1/(F$5/$B10),0),CHAR(10),CEILING((10*LOG10(F$5/$B10))/6,0.25)," S-Stufen")</f>
        <v>-3,1dB
1/2
-0,5 S-Stufen</v>
      </c>
      <c r="G10" s="34" t="str">
        <f>CONCATENATE(ROUNDUP(10*LOG10(G$5/$B10),1),"dB",CHAR(10),ROUNDUP(G$5/$B10,0),"-fach",CHAR(10),CEILING((10*LOG10(G$5/$B10))/6,0.25)," S-Stufen")</f>
        <v>0dB
1-fach
0 S-Stufen</v>
      </c>
      <c r="H10" s="40" t="str">
        <f>CONCATENATE(ROUNDUP(10*LOG10(H$5/$B10),1),"dB",CHAR(10),ROUNDUP(H$5/$B10,0),"-fach",CHAR(10),CEILING((10*LOG10(H$5/$B10))/6,0.25)," S-Stufen")</f>
        <v>4dB
3-fach
0,75 S-Stufen</v>
      </c>
      <c r="I10" s="31" t="str">
        <f>CONCATENATE(ROUNDUP(10*LOG10(I$5/$B10),1),"dB",CHAR(10),ROUNDUP(I$5/$B10,0),"-fach",CHAR(10),CEILING((10*LOG10(I$5/$B10))/6,0.25)," S-Stufen")</f>
        <v>7dB
5-fach
1,25 S-Stufen</v>
      </c>
      <c r="J10" s="40" t="str">
        <f>CONCATENATE(ROUNDUP(10*LOG10(J$5/$B10),1),"dB",CHAR(10),ROUNDUP(J$5/$B10,0),"-fach",CHAR(10),CEILING((10*LOG10(J$5/$B10))/6,0.25)," S-Stufen")</f>
        <v>10dB
10-fach
1,75 S-Stufen</v>
      </c>
      <c r="K10" s="36" t="str">
        <f>CONCATENATE(ROUNDUP(10*LOG10(K$5/$B10),1),"dB",CHAR(10),ROUNDUP(K$5/$B10,0),"-fach",CHAR(10),CEILING((10*LOG10(K$5/$B10))/6,0.25)," S-Stufen")</f>
        <v>12,8dB
19-fach
2,25 S-Stufen</v>
      </c>
      <c r="L10" s="27"/>
    </row>
    <row r="11" spans="1:12" ht="69" customHeight="1" thickBot="1" x14ac:dyDescent="0.4">
      <c r="A11" s="27"/>
      <c r="B11" s="48">
        <f>H5</f>
        <v>100</v>
      </c>
      <c r="C11" s="44" t="str">
        <f t="shared" si="1"/>
        <v>-20dB
1/100
-3,25 S-Stufen</v>
      </c>
      <c r="D11" s="46" t="str">
        <f t="shared" si="3"/>
        <v>-13,1dB
1/20
-2 S-Stufen</v>
      </c>
      <c r="E11" s="44" t="str">
        <f t="shared" si="5"/>
        <v>-10dB
1/10
-1,5 S-Stufen</v>
      </c>
      <c r="F11" s="46" t="str">
        <f>CONCATENATE(ROUNDUP(10*LOG10(F$5/$B11),1),"dB",CHAR(10),"1/",ROUNDUP(1/(F$5/$B11),0),CHAR(10),CEILING((10*LOG10(F$5/$B11))/6,0.25)," S-Stufen")</f>
        <v>-7dB
1/5
-1 S-Stufen</v>
      </c>
      <c r="G11" s="44" t="str">
        <f>CONCATENATE(ROUNDUP(10*LOG10(G$5/$B11),1),"dB",CHAR(10),"1/",ROUNDUP(1/(G$5/$B11),0),CHAR(10),CEILING((10*LOG10(G$5/$B11))/6,0.25)," S-Stufen")</f>
        <v>-4dB
1/3
-0,5 S-Stufen</v>
      </c>
      <c r="H11" s="45" t="str">
        <f>CONCATENATE(ROUNDUP(10*LOG10(H$5/$B11),1),"dB",CHAR(10),ROUNDUP(H$5/$B11,0),"-fach",CHAR(10),CEILING((10*LOG10(H$5/$B11))/6,0.25)," S-Stufen")</f>
        <v>0dB
1-fach
0 S-Stufen</v>
      </c>
      <c r="I11" s="44" t="str">
        <f>CONCATENATE(ROUNDUP(10*LOG10(I$5/$B11),1),"dB",CHAR(10),ROUNDUP(I$5/$B11,0),"-fach",CHAR(10),CEILING((10*LOG10(I$5/$B11))/6,0.25)," S-Stufen")</f>
        <v>3,1dB
2-fach
0,75 S-Stufen</v>
      </c>
      <c r="J11" s="46" t="str">
        <f>CONCATENATE(ROUNDUP(10*LOG10(J$5/$B11),1),"dB",CHAR(10),ROUNDUP(J$5/$B11,0),"-fach",CHAR(10),CEILING((10*LOG10(J$5/$B11))/6,0.25)," S-Stufen")</f>
        <v>6,1dB
4-fach
1,25 S-Stufen</v>
      </c>
      <c r="K11" s="47" t="str">
        <f>CONCATENATE(ROUNDUP(10*LOG10(K$5/$B11),1),"dB",CHAR(10),ROUNDUP(K$5/$B11,0),"-fach",CHAR(10),CEILING((10*LOG10(K$5/$B11))/6,0.25)," S-Stufen")</f>
        <v>8,8dB
8-fach
1,5 S-Stufen</v>
      </c>
      <c r="L11" s="27"/>
    </row>
    <row r="12" spans="1:12" ht="69" customHeight="1" thickBot="1" x14ac:dyDescent="0.4">
      <c r="A12" s="27"/>
      <c r="B12" s="48">
        <f>I5</f>
        <v>200</v>
      </c>
      <c r="C12" s="31" t="str">
        <f t="shared" si="1"/>
        <v>-23,1dB
1/200
-3,75 S-Stufen</v>
      </c>
      <c r="D12" s="40" t="str">
        <f t="shared" si="3"/>
        <v>-16,1dB
1/40
-2,5 S-Stufen</v>
      </c>
      <c r="E12" s="31" t="str">
        <f t="shared" si="5"/>
        <v>-13,1dB
1/20
-2 S-Stufen</v>
      </c>
      <c r="F12" s="40" t="str">
        <f>CONCATENATE(ROUNDUP(10*LOG10(F$5/$B12),1),"dB",CHAR(10),"1/",ROUNDUP(1/(F$5/$B12),0),CHAR(10),CEILING((10*LOG10(F$5/$B12))/6,0.25)," S-Stufen")</f>
        <v>-10dB
1/10
-1,5 S-Stufen</v>
      </c>
      <c r="G12" s="31" t="str">
        <f>CONCATENATE(ROUNDUP(10*LOG10(G$5/$B12),1),"dB",CHAR(10),"1/",ROUNDUP(1/(G$5/$B12),0),CHAR(10),CEILING((10*LOG10(G$5/$B12))/6,0.25)," S-Stufen")</f>
        <v>-7dB
1/5
-1 S-Stufen</v>
      </c>
      <c r="H12" s="40" t="str">
        <f>CONCATENATE(ROUNDUP(10*LOG10(H$5/$B12),1),"dB",CHAR(10),"1/",ROUNDUP(1/(H$5/$B12),0),CHAR(10),CEILING((10*LOG10(H$5/$B12))/6,0.25)," S-Stufen")</f>
        <v>-3,1dB
1/2
-0,5 S-Stufen</v>
      </c>
      <c r="I12" s="34" t="str">
        <f>CONCATENATE(ROUNDUP(10*LOG10(I$5/$B12),1),"dB",CHAR(10),ROUNDUP(I$5/$B12,0),"-fach",CHAR(10),CEILING((10*LOG10(I$5/$B12))/6,0.25)," S-Stufen")</f>
        <v>0dB
1-fach
0 S-Stufen</v>
      </c>
      <c r="J12" s="40" t="str">
        <f>CONCATENATE(ROUNDUP(10*LOG10(J$5/$B12),1),"dB",CHAR(10),ROUNDUP(J$5/$B12,0),"-fach",CHAR(10),CEILING((10*LOG10(J$5/$B12))/6,0.25)," S-Stufen")</f>
        <v>3,1dB
2-fach
0,75 S-Stufen</v>
      </c>
      <c r="K12" s="36" t="str">
        <f>CONCATENATE(ROUNDUP(10*LOG10(K$5/$B12),1),"dB",CHAR(10),ROUNDUP(K$5/$B12,0),"-fach",CHAR(10),CEILING((10*LOG10(K$5/$B12))/6,0.25)," S-Stufen")</f>
        <v>5,8dB
4-fach
1 S-Stufen</v>
      </c>
      <c r="L12" s="27"/>
    </row>
    <row r="13" spans="1:12" ht="69" customHeight="1" thickBot="1" x14ac:dyDescent="0.4">
      <c r="A13" s="27"/>
      <c r="B13" s="48">
        <f>J5</f>
        <v>400</v>
      </c>
      <c r="C13" s="44" t="str">
        <f t="shared" si="1"/>
        <v>-26,1dB
1/400
-4,25 S-Stufen</v>
      </c>
      <c r="D13" s="46" t="str">
        <f t="shared" si="3"/>
        <v>-19,1dB
1/80
-3 S-Stufen</v>
      </c>
      <c r="E13" s="44" t="str">
        <f t="shared" si="5"/>
        <v>-16,1dB
1/40
-2,5 S-Stufen</v>
      </c>
      <c r="F13" s="46" t="str">
        <f>CONCATENATE(ROUNDUP(10*LOG10(F$5/$B13),1),"dB",CHAR(10),"1/",ROUNDUP(1/(F$5/$B13),0),CHAR(10),CEILING((10*LOG10(F$5/$B13))/6,0.25)," S-Stufen")</f>
        <v>-13,1dB
1/20
-2 S-Stufen</v>
      </c>
      <c r="G13" s="44" t="str">
        <f>CONCATENATE(ROUNDUP(10*LOG10(G$5/$B13),1),"dB",CHAR(10),"1/",ROUNDUP(1/(G$5/$B13),0),CHAR(10),CEILING((10*LOG10(G$5/$B13))/6,0.25)," S-Stufen")</f>
        <v>-10dB
1/10
-1,5 S-Stufen</v>
      </c>
      <c r="H13" s="46" t="str">
        <f>CONCATENATE(ROUNDUP(10*LOG10(H$5/$B13),1),"dB",CHAR(10),"1/",ROUNDUP(1/(H$5/$B13),0),CHAR(10),CEILING((10*LOG10(H$5/$B13))/6,0.25)," S-Stufen")</f>
        <v>-6,1dB
1/4
-1 S-Stufen</v>
      </c>
      <c r="I13" s="44" t="str">
        <f>CONCATENATE(ROUNDUP(10*LOG10(I$5/$B13),1),"dB",CHAR(10),"1/",ROUNDUP(1/(I$5/$B13),0),CHAR(10),CEILING((10*LOG10(I$5/$B13))/6,0.25)," S-Stufen")</f>
        <v>-3,1dB
1/2
-0,5 S-Stufen</v>
      </c>
      <c r="J13" s="45" t="str">
        <f>CONCATENATE(ROUNDUP(10*LOG10(J$5/$B13),1),"dB",CHAR(10),ROUNDUP(J$5/$B13,0),"-fach",CHAR(10),CEILING((10*LOG10(J$5/$B13))/6,0.25)," S-Stufen")</f>
        <v>0dB
1-fach
0 S-Stufen</v>
      </c>
      <c r="K13" s="47" t="str">
        <f>CONCATENATE(ROUNDUP(10*LOG10(K$5/$B13),1),"dB",CHAR(10),ROUNDUP(K$5/$B13,0),"-fach",CHAR(10),CEILING((10*LOG10(K$5/$B13))/6,0.25)," S-Stufen")</f>
        <v>2,8dB
2-fach
0,5 S-Stufen</v>
      </c>
      <c r="L13" s="27"/>
    </row>
    <row r="14" spans="1:12" ht="69" customHeight="1" thickBot="1" x14ac:dyDescent="0.4">
      <c r="A14" s="27"/>
      <c r="B14" s="48">
        <f>K5</f>
        <v>750</v>
      </c>
      <c r="C14" s="37" t="str">
        <f t="shared" si="1"/>
        <v>-28,8dB
1/750
-4,75 S-Stufen</v>
      </c>
      <c r="D14" s="41" t="str">
        <f t="shared" si="3"/>
        <v>-21,8dB
1/150
-3,5 S-Stufen</v>
      </c>
      <c r="E14" s="37" t="str">
        <f t="shared" si="5"/>
        <v>-18,8dB
1/75
-3 S-Stufen</v>
      </c>
      <c r="F14" s="41" t="str">
        <f>CONCATENATE(ROUNDUP(10*LOG10(F$5/$B14),1),"dB",CHAR(10),"1/",ROUNDUP(1/(F$5/$B14),0),CHAR(10),CEILING((10*LOG10(F$5/$B14))/6,0.25)," S-Stufen")</f>
        <v>-15,8dB
1/38
-2,5 S-Stufen</v>
      </c>
      <c r="G14" s="37" t="str">
        <f>CONCATENATE(ROUNDUP(10*LOG10(G$5/$B14),1),"dB",CHAR(10),"1/",ROUNDUP(1/(G$5/$B14),0),CHAR(10),CEILING((10*LOG10(G$5/$B14))/6,0.25)," S-Stufen")</f>
        <v>-12,8dB
1/19
-2 S-Stufen</v>
      </c>
      <c r="H14" s="41" t="str">
        <f>CONCATENATE(ROUNDUP(10*LOG10(H$5/$B14),1),"dB",CHAR(10),"1/",ROUNDUP(1/(H$5/$B14),0),CHAR(10),CEILING((10*LOG10(H$5/$B14))/6,0.25)," S-Stufen")</f>
        <v>-8,8dB
1/8
-1,25 S-Stufen</v>
      </c>
      <c r="I14" s="37" t="str">
        <f>CONCATENATE(ROUNDUP(10*LOG10(I$5/$B14),1),"dB",CHAR(10),"1/",ROUNDUP(1/(I$5/$B14),0),CHAR(10),CEILING((10*LOG10(I$5/$B14))/6,0.25)," S-Stufen")</f>
        <v>-5,8dB
1/4
-0,75 S-Stufen</v>
      </c>
      <c r="J14" s="41" t="str">
        <f>CONCATENATE(ROUNDUP(10*LOG10(J$5/$B14),1),"dB",CHAR(10),"1/",ROUNDUP(1/(J$5/$B14),0),CHAR(10),CEILING((10*LOG10(J$5/$B14))/6,0.25)," S-Stufen")</f>
        <v>-2,8dB
1/2
-0,25 S-Stufen</v>
      </c>
      <c r="K14" s="38" t="str">
        <f>CONCATENATE(ROUNDUP(10*LOG10(K$5/$B14),1),"dB",CHAR(10),ROUNDUP(K$5/$B14,0),"-fach",CHAR(10),CEILING((10*LOG10(K$5/$B14))/6,0.25)," S-Stufen")</f>
        <v>0dB
1-fach
0 S-Stufen</v>
      </c>
      <c r="L14" s="27"/>
    </row>
    <row r="15" spans="1:12" ht="39" customHeight="1" x14ac:dyDescent="0.35">
      <c r="A15" s="27"/>
      <c r="B15" s="27"/>
      <c r="C15" s="27"/>
      <c r="D15" s="27"/>
      <c r="E15" s="27"/>
      <c r="F15" s="27"/>
      <c r="G15" s="27"/>
      <c r="H15" s="27"/>
      <c r="I15" s="27"/>
      <c r="J15" s="27"/>
      <c r="K15" s="27"/>
      <c r="L15" s="27"/>
    </row>
    <row r="16" spans="1:12" ht="69.75" customHeight="1" x14ac:dyDescent="0.35">
      <c r="A16" s="27"/>
      <c r="B16" s="54" t="s">
        <v>5</v>
      </c>
      <c r="C16" s="54"/>
      <c r="D16" s="54"/>
      <c r="E16" s="54"/>
      <c r="F16" s="54"/>
      <c r="G16" s="54"/>
      <c r="H16" s="54"/>
      <c r="I16" s="54"/>
      <c r="J16" s="54"/>
      <c r="K16" s="54"/>
      <c r="L16" s="27"/>
    </row>
    <row r="17" spans="1:12" ht="54.75" customHeight="1" x14ac:dyDescent="0.35">
      <c r="A17" s="27"/>
      <c r="B17" s="54" t="s">
        <v>6</v>
      </c>
      <c r="C17" s="54"/>
      <c r="D17" s="54"/>
      <c r="E17" s="54"/>
      <c r="F17" s="54"/>
      <c r="G17" s="54"/>
      <c r="H17" s="54"/>
      <c r="I17" s="54"/>
      <c r="J17" s="54"/>
      <c r="K17" s="54"/>
      <c r="L17" s="27"/>
    </row>
    <row r="18" spans="1:12" ht="39" customHeight="1" x14ac:dyDescent="0.35">
      <c r="A18" s="27"/>
      <c r="B18" s="32"/>
      <c r="C18" s="27"/>
      <c r="D18" s="27"/>
      <c r="E18" s="27"/>
      <c r="F18" s="27"/>
      <c r="G18" s="27"/>
      <c r="H18" s="27"/>
      <c r="I18" s="27"/>
      <c r="J18" s="27"/>
      <c r="K18" s="27"/>
      <c r="L18" s="27"/>
    </row>
    <row r="19" spans="1:12" hidden="1" x14ac:dyDescent="0.35"/>
    <row r="20" spans="1:12" hidden="1" x14ac:dyDescent="0.35"/>
    <row r="21" spans="1:12" hidden="1" x14ac:dyDescent="0.35"/>
    <row r="22" spans="1:12" hidden="1" x14ac:dyDescent="0.35"/>
    <row r="23" spans="1:12" hidden="1" x14ac:dyDescent="0.35"/>
    <row r="24" spans="1:12" hidden="1" x14ac:dyDescent="0.35"/>
  </sheetData>
  <sheetProtection algorithmName="SHA-512" hashValue="8v3WddKunRMnUpKcCwO0Mv3BILlhvcuxcCTQuqRjH/HEdRluZKrx0UPgAG4KnBO6w/gxNEsue40ZltrQVEn0rA==" saltValue="j6+hEdCfx1mNnE60XNTv7w==" spinCount="100000" sheet="1" objects="1" scenarios="1" selectLockedCells="1"/>
  <mergeCells count="3">
    <mergeCell ref="B2:I2"/>
    <mergeCell ref="B16:K16"/>
    <mergeCell ref="B17:K17"/>
  </mergeCells>
  <pageMargins left="0.25" right="0.25" top="0.75" bottom="0.75" header="0.3" footer="0.3"/>
  <pageSetup paperSize="9" scale="65" orientation="portrait"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vt:i4>
      </vt:variant>
    </vt:vector>
  </HeadingPairs>
  <TitlesOfParts>
    <vt:vector size="2" baseType="lpstr">
      <vt:lpstr>Farbe</vt:lpstr>
      <vt:lpstr>Schwarzweiß</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Vergleich Sendeleistungen</dc:title>
  <dc:creator>Arthur</dc:creator>
  <dc:description>Created 2025 by Arthur Konze</dc:description>
  <cp:lastModifiedBy>Arthur Konze</cp:lastModifiedBy>
  <cp:lastPrinted>2025-10-04T16:30:14Z</cp:lastPrinted>
  <dcterms:created xsi:type="dcterms:W3CDTF">2025-10-04T08:04:28Z</dcterms:created>
  <dcterms:modified xsi:type="dcterms:W3CDTF">2025-10-04T16:33:08Z</dcterms:modified>
  <cp:category>Amateurfunk</cp:category>
</cp:coreProperties>
</file>